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drawings/drawing4.xml" ContentType="application/vnd.openxmlformats-officedocument.drawing+xml"/>
  <Override PartName="/xl/worksheets/sheet68.xml" ContentType="application/vnd.openxmlformats-officedocument.spreadsheetml.worksheet+xml"/>
  <Override PartName="/xl/drawings/drawing5.xml" ContentType="application/vnd.openxmlformats-officedocument.drawing+xml"/>
  <Override PartName="/xl/worksheets/sheet69.xml" ContentType="application/vnd.openxmlformats-officedocument.spreadsheetml.worksheet+xml"/>
  <Override PartName="/xl/drawings/drawing6.xml" ContentType="application/vnd.openxmlformats-officedocument.drawing+xml"/>
  <Override PartName="/xl/worksheets/sheet70.xml" ContentType="application/vnd.openxmlformats-officedocument.spreadsheetml.worksheet+xml"/>
  <Override PartName="/xl/drawings/drawing7.xml" ContentType="application/vnd.openxmlformats-officedocument.drawing+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4275" yWindow="1485" windowWidth="14595" windowHeight="11820" tabRatio="808" activeTab="0"/>
  </bookViews>
  <sheets>
    <sheet name="tavola 1 " sheetId="1" r:id="rId1"/>
    <sheet name="tavola2" sheetId="2" r:id="rId2"/>
    <sheet name="TAVOLA 3" sheetId="3" r:id="rId3"/>
    <sheet name="tavola 4" sheetId="4" r:id="rId4"/>
    <sheet name="tavola 5" sheetId="5" r:id="rId5"/>
    <sheet name="TAVOLA6" sheetId="6" r:id="rId6"/>
    <sheet name="tavola 7" sheetId="7" r:id="rId7"/>
    <sheet name="tavola 8 " sheetId="8" r:id="rId8"/>
    <sheet name="Tavola 9" sheetId="9" r:id="rId9"/>
    <sheet name="Tavola 10 " sheetId="10" r:id="rId10"/>
    <sheet name="Tavola 11 " sheetId="11" r:id="rId11"/>
    <sheet name="Tavola12" sheetId="12" r:id="rId12"/>
    <sheet name="Tavola 13 " sheetId="13" r:id="rId13"/>
    <sheet name="tavola 14 " sheetId="14" r:id="rId14"/>
    <sheet name="tavola 15 " sheetId="15" r:id="rId15"/>
    <sheet name="tavola 16" sheetId="16" r:id="rId16"/>
    <sheet name="tavola 17" sheetId="17" r:id="rId17"/>
    <sheet name="tavola 18 " sheetId="18" r:id="rId18"/>
    <sheet name="tavola 19 " sheetId="19" r:id="rId19"/>
    <sheet name="TAvola20 " sheetId="20" r:id="rId20"/>
    <sheet name="Tavola 21" sheetId="21" r:id="rId21"/>
    <sheet name="Tavola 22" sheetId="22" r:id="rId22"/>
    <sheet name="tavola 23 " sheetId="23" r:id="rId23"/>
    <sheet name="tavola 24 " sheetId="24" r:id="rId24"/>
    <sheet name="tavola 25 " sheetId="25" r:id="rId25"/>
    <sheet name="tavola 26 " sheetId="26" r:id="rId26"/>
    <sheet name="tavola 27 " sheetId="27" r:id="rId27"/>
    <sheet name="tavola 28 " sheetId="28" r:id="rId28"/>
    <sheet name="tavola 29" sheetId="29" r:id="rId29"/>
    <sheet name="tavola 30" sheetId="30" r:id="rId30"/>
    <sheet name="tavola  31" sheetId="31" r:id="rId31"/>
    <sheet name=" tavola  32" sheetId="32" r:id="rId32"/>
    <sheet name="tavola  33" sheetId="33" r:id="rId33"/>
    <sheet name="tavola  34" sheetId="34" r:id="rId34"/>
    <sheet name="tavola  35" sheetId="35" r:id="rId35"/>
    <sheet name="tavola  36" sheetId="36" r:id="rId36"/>
    <sheet name="tavola  37" sheetId="37" r:id="rId37"/>
    <sheet name="tavola  38" sheetId="38" r:id="rId38"/>
    <sheet name="tavola 39" sheetId="39" r:id="rId39"/>
    <sheet name="Tavola 40" sheetId="40" r:id="rId40"/>
    <sheet name="Tavola 41" sheetId="41" r:id="rId41"/>
    <sheet name="Tavola 42" sheetId="42" r:id="rId42"/>
    <sheet name="Tavola 43" sheetId="43" r:id="rId43"/>
    <sheet name="Tavola 44" sheetId="44" r:id="rId44"/>
    <sheet name="Tavola 45" sheetId="45" r:id="rId45"/>
    <sheet name="tavola  46" sheetId="46" r:id="rId46"/>
    <sheet name="tavola 47" sheetId="47" r:id="rId47"/>
    <sheet name="tavola 48" sheetId="48" r:id="rId48"/>
    <sheet name="tavola  49" sheetId="49" r:id="rId49"/>
    <sheet name="tavola  50" sheetId="50" r:id="rId50"/>
    <sheet name="tavola 51" sheetId="51" r:id="rId51"/>
    <sheet name="tavola  52" sheetId="52" r:id="rId52"/>
    <sheet name="tavola 53 " sheetId="53" r:id="rId53"/>
    <sheet name="tavola 54" sheetId="54" r:id="rId54"/>
    <sheet name="tavola  55" sheetId="55" r:id="rId55"/>
    <sheet name="tavola 56" sheetId="56" r:id="rId56"/>
    <sheet name="tavola  57" sheetId="57" r:id="rId57"/>
    <sheet name="tavola 58" sheetId="58" r:id="rId58"/>
    <sheet name="tavola 59" sheetId="59" r:id="rId59"/>
    <sheet name="tavola  60" sheetId="60" r:id="rId60"/>
    <sheet name="tavola  61" sheetId="61" r:id="rId61"/>
    <sheet name="tavola  62" sheetId="62" r:id="rId62"/>
    <sheet name="tavola  63" sheetId="63" r:id="rId63"/>
    <sheet name="tavola 64" sheetId="64" r:id="rId64"/>
    <sheet name="tavola 65 " sheetId="65" r:id="rId65"/>
    <sheet name="Tavola 66" sheetId="66" r:id="rId66"/>
    <sheet name="Tavola 67" sheetId="67" r:id="rId67"/>
    <sheet name="Tavola 68" sheetId="68" r:id="rId68"/>
    <sheet name="Tavola 69" sheetId="69" r:id="rId69"/>
    <sheet name="Tavola 70" sheetId="70" r:id="rId70"/>
    <sheet name="Tavola 71" sheetId="71" r:id="rId71"/>
    <sheet name="tavola 72" sheetId="72" r:id="rId72"/>
    <sheet name="tavola 73 " sheetId="73" r:id="rId73"/>
    <sheet name="tavola 74" sheetId="74" r:id="rId74"/>
    <sheet name="tavola 75 " sheetId="75" r:id="rId75"/>
    <sheet name="tavola 76" sheetId="76" r:id="rId76"/>
    <sheet name="tavola 77 " sheetId="77" r:id="rId77"/>
    <sheet name="tavola 78 " sheetId="78" r:id="rId78"/>
    <sheet name="tavola79 " sheetId="79" r:id="rId79"/>
    <sheet name="tavola 80" sheetId="80" r:id="rId80"/>
  </sheets>
  <definedNames>
    <definedName name="IDX" localSheetId="63">'tavola 64'!$B$21</definedName>
  </definedNames>
  <calcPr fullCalcOnLoad="1"/>
</workbook>
</file>

<file path=xl/sharedStrings.xml><?xml version="1.0" encoding="utf-8"?>
<sst xmlns="http://schemas.openxmlformats.org/spreadsheetml/2006/main" count="5338" uniqueCount="1191">
  <si>
    <t>TOTALE DONNE</t>
  </si>
  <si>
    <t>No</t>
  </si>
  <si>
    <t>Sì</t>
  </si>
  <si>
    <t>HA FAMILIARI O PARENTI SU CUI PUÒ CONTARE</t>
  </si>
  <si>
    <t>HA UNA O PIÙ PERSONE CON CUI PUÒ CONFIDARSI</t>
  </si>
  <si>
    <t>Mai</t>
  </si>
  <si>
    <t>Raramente</t>
  </si>
  <si>
    <t>Qualche volta</t>
  </si>
  <si>
    <t>Spesso</t>
  </si>
  <si>
    <t>FREQUENZA CON CUI FA ATTIVITÀ FISICA O SPORTIVA</t>
  </si>
  <si>
    <t>FREQUENZA CON CUI FA ALTRE ATTIVITÀ, COME ANDARE A BALLARE O A VISITARE MUSEI, MOSTRE O MONUMENTI</t>
  </si>
  <si>
    <t>FREQUENZA CON CUI VA AL CINEMA, A TEATRO O A CONCERTI</t>
  </si>
  <si>
    <t>Qualche volta all anno</t>
  </si>
  <si>
    <t>Una volta al mese</t>
  </si>
  <si>
    <t>Qualche volta al mese</t>
  </si>
  <si>
    <t>Una volta a settimana</t>
  </si>
  <si>
    <t>Più volte a settimana</t>
  </si>
  <si>
    <t>Tutte le sere</t>
  </si>
  <si>
    <t>FREQUENZA CON CUI ESCE DI LA SERA</t>
  </si>
  <si>
    <t xml:space="preserve">Mantenimento da parte di familiari conviventi </t>
  </si>
  <si>
    <t>Mantenimento da parte di familiari non conviventi</t>
  </si>
  <si>
    <t>Titoli, azioni e altre attività finanziarie</t>
  </si>
  <si>
    <t>Affitto di immobili e terreni</t>
  </si>
  <si>
    <t>Reddito da lavoro autonomo</t>
  </si>
  <si>
    <t>Reddito da lavoro dipendente</t>
  </si>
  <si>
    <t>FONTE PRINCIPALE DI REDDITO</t>
  </si>
  <si>
    <t>Lavoro sia a casa che fuori casa</t>
  </si>
  <si>
    <t>Lavoro fuori casa</t>
  </si>
  <si>
    <t>Lavoro a casa</t>
  </si>
  <si>
    <t xml:space="preserve">LUOGO IN CUI LAVORA </t>
  </si>
  <si>
    <t>Tempo parziale</t>
  </si>
  <si>
    <t>Tempo pieno</t>
  </si>
  <si>
    <t>TIPOLOGIA DI LAVORO</t>
  </si>
  <si>
    <t>Stupro o tentato stupro</t>
  </si>
  <si>
    <t>Violenza sessuale</t>
  </si>
  <si>
    <t>Violenza fisica, escluse minacce</t>
  </si>
  <si>
    <t>Violenza fisica</t>
  </si>
  <si>
    <t xml:space="preserve">Violenza fisica o sessuale </t>
  </si>
  <si>
    <t>Tentato stupro</t>
  </si>
  <si>
    <t>Stupro</t>
  </si>
  <si>
    <t>Molestie sessuali</t>
  </si>
  <si>
    <t>NEGLI ULTIMI 12 MESI</t>
  </si>
  <si>
    <t>NEGLI ULTIMI 5 ANNI</t>
  </si>
  <si>
    <t>NEL CORSO DELLA VITA</t>
  </si>
  <si>
    <t>Violenza da qualsiasi uomo</t>
  </si>
  <si>
    <t>Violenza da uomo non partner</t>
  </si>
  <si>
    <t>-</t>
  </si>
  <si>
    <t>TOTALE DONNE CON PARTNER</t>
  </si>
  <si>
    <t>FREQUENZA CON CUI ESCE DI CASA LA SERA</t>
  </si>
  <si>
    <t>Molestie fisiche sessuali</t>
  </si>
  <si>
    <t>Violenza da partner</t>
  </si>
  <si>
    <t>Rifiuta - non risponde</t>
  </si>
  <si>
    <t>SOFFRE DI MAL DI TESTA, MAL DI DENTI, DOLORI RICORRENTI IN QUALCHE ALTRA PARTE DEL CORPO</t>
  </si>
  <si>
    <t>SOFFRE DI  DEPRESSIONE</t>
  </si>
  <si>
    <t>SOFFRE DI INSONNIA</t>
  </si>
  <si>
    <t xml:space="preserve"> SOFFRE DI DISTURBI DI STOMACO, NAUSEA O VOMITO</t>
  </si>
  <si>
    <t>SOFFRE DI INDEBOLIMENTO MEMORIA/CAPACITÀ CONCENTRAZIONE</t>
  </si>
  <si>
    <t>SOFFRE DI DEBOLEZZA E AFFATICAMENTO</t>
  </si>
  <si>
    <t>Rifiuta/Non risponde</t>
  </si>
  <si>
    <t>Nessuna limitazione</t>
  </si>
  <si>
    <t>Limitazioni non gravi</t>
  </si>
  <si>
    <t>Limitazioni gravi</t>
  </si>
  <si>
    <t>PRESENZA DI MALATTIE CRONICHE O DI LUNGA DURATA</t>
  </si>
  <si>
    <t>Molto male</t>
  </si>
  <si>
    <t>Male</t>
  </si>
  <si>
    <t>Ne bene ne male</t>
  </si>
  <si>
    <t>Bene</t>
  </si>
  <si>
    <t>Molto bene</t>
  </si>
  <si>
    <t>SALUTE PERCEPITA</t>
  </si>
  <si>
    <t>Violenza da non partner</t>
  </si>
  <si>
    <t>Ex         fidanzato</t>
  </si>
  <si>
    <t>Ex marito/ ex convivente</t>
  </si>
  <si>
    <t>Fidanzato</t>
  </si>
  <si>
    <t>Marito/ convivente</t>
  </si>
  <si>
    <t>Un ex partner</t>
  </si>
  <si>
    <t>Partner attuale</t>
  </si>
  <si>
    <t>Partner attuale o ex partner</t>
  </si>
  <si>
    <t>.</t>
  </si>
  <si>
    <t>da 55 anni in su</t>
  </si>
  <si>
    <t>25-34 anni</t>
  </si>
  <si>
    <t>16-24 anni</t>
  </si>
  <si>
    <t>non ha subito violenza</t>
  </si>
  <si>
    <t>ha subito violenza fisica o sessuale</t>
  </si>
  <si>
    <t>ha subito violenza sessuale</t>
  </si>
  <si>
    <t>35-54 anni</t>
  </si>
  <si>
    <t xml:space="preserve">Classe d'età del partner </t>
  </si>
  <si>
    <t>16-34 anni</t>
  </si>
  <si>
    <t>ha subito violenza fisica</t>
  </si>
  <si>
    <t>Totale
(a)</t>
  </si>
  <si>
    <t>Licenza elementare/nessun titoo</t>
  </si>
  <si>
    <t>Licenza media</t>
  </si>
  <si>
    <t>Diploma</t>
  </si>
  <si>
    <t>Laurea</t>
  </si>
  <si>
    <t>Titolo di studio del partner</t>
  </si>
  <si>
    <t>TITOLO DI STUDIO DELLA VITTIMA</t>
  </si>
  <si>
    <t>Molestia fisica sessuale</t>
  </si>
  <si>
    <t>Forzata ad una attività sessuale con altre persone</t>
  </si>
  <si>
    <t>Violenza sessuale in un modo diverso</t>
  </si>
  <si>
    <t>Rapporti sessuali indesiderati vissuti come violenza</t>
  </si>
  <si>
    <t>100.00</t>
  </si>
  <si>
    <t>Violenza fisica in un modo diverso</t>
  </si>
  <si>
    <t>Tentato di strangolarla, soffocarla, ustionarla</t>
  </si>
  <si>
    <t>Usato o minacciato di usare una pistola o un coltello</t>
  </si>
  <si>
    <t>Colpita con un oggetto o tirato qualcosa</t>
  </si>
  <si>
    <t>Schiaffeggiata, presa a calci, a pugni o morsa</t>
  </si>
  <si>
    <t>Minacciata di essere colpita fisicamente</t>
  </si>
  <si>
    <t>Spinta, afferrata, strattonata, storto un braccio, tirato i capelli</t>
  </si>
  <si>
    <t>2-5 volte</t>
  </si>
  <si>
    <t>Una volta</t>
  </si>
  <si>
    <t>Non sa - non ricorda</t>
  </si>
  <si>
    <t>Solo in particolari periodi ma ripetutamente</t>
  </si>
  <si>
    <t>Una o più volte l'anno</t>
  </si>
  <si>
    <t>Una o più volte al mese (1/3 volte al mese)</t>
  </si>
  <si>
    <t>Una o più volte a settimana (1/3 volte a settimana)</t>
  </si>
  <si>
    <t>Tutti i giorni o quasi</t>
  </si>
  <si>
    <t>10 volte e più</t>
  </si>
  <si>
    <t>6-10 volte</t>
  </si>
  <si>
    <t>Negli ultimi 12 mesi</t>
  </si>
  <si>
    <t>Nel corso della vita</t>
  </si>
  <si>
    <t xml:space="preserve">TIPO DI VIOLENZA </t>
  </si>
  <si>
    <t>PERSONE CONOSCIUTE (AMICI COLLEGHI)</t>
  </si>
  <si>
    <t>Più di una volta</t>
  </si>
  <si>
    <t>PARENTE/FAMILIARE</t>
  </si>
  <si>
    <t>Forzata ad un'attività sessuale considerata umiliante</t>
  </si>
  <si>
    <t>Rifiuta - non risponde/Non sa</t>
  </si>
  <si>
    <t>EX PARTNER</t>
  </si>
  <si>
    <t>PARTNER</t>
  </si>
  <si>
    <t>Totale</t>
  </si>
  <si>
    <t>Trento</t>
  </si>
  <si>
    <t>Bolzano</t>
  </si>
  <si>
    <t>Sardegna</t>
  </si>
  <si>
    <t>Sicilia</t>
  </si>
  <si>
    <t>Calabria</t>
  </si>
  <si>
    <t>Basilicata</t>
  </si>
  <si>
    <t>Puglia</t>
  </si>
  <si>
    <t>Campania</t>
  </si>
  <si>
    <t>Molise</t>
  </si>
  <si>
    <t>Abruzzo</t>
  </si>
  <si>
    <t>Lazio</t>
  </si>
  <si>
    <t>Marche</t>
  </si>
  <si>
    <t>Umbria</t>
  </si>
  <si>
    <t>Toscana</t>
  </si>
  <si>
    <t>Liguria</t>
  </si>
  <si>
    <t>Veneto</t>
  </si>
  <si>
    <t>Lombardia</t>
  </si>
  <si>
    <t>Piemonte</t>
  </si>
  <si>
    <t>Regioni</t>
  </si>
  <si>
    <t>Moldova</t>
  </si>
  <si>
    <t>Ucraina</t>
  </si>
  <si>
    <t>Italiana</t>
  </si>
  <si>
    <t>Cittadinanza</t>
  </si>
  <si>
    <t>Italia</t>
  </si>
  <si>
    <t>Isole</t>
  </si>
  <si>
    <t>Sud</t>
  </si>
  <si>
    <t>Centro</t>
  </si>
  <si>
    <t>Nord-est</t>
  </si>
  <si>
    <t>Nord-ovest</t>
  </si>
  <si>
    <t>RIPARTIZIONI GEOGRAFICHE</t>
  </si>
  <si>
    <t>Non sa, 
non
risponde</t>
  </si>
  <si>
    <t>Sua madre è mai stata fisicamente violenta nei suoi confronti prima dei suoi 16 anni</t>
  </si>
  <si>
    <t>Suo padre è mai stato fisicamente violento nei suoi confronti prima dei suoi 16 anni</t>
  </si>
  <si>
    <t xml:space="preserve">Totale </t>
  </si>
  <si>
    <t>Altro</t>
  </si>
  <si>
    <t>Moldava</t>
  </si>
  <si>
    <t>Cinese</t>
  </si>
  <si>
    <t>Marocchina</t>
  </si>
  <si>
    <t>Albanese</t>
  </si>
  <si>
    <t>Rumena</t>
  </si>
  <si>
    <t>Per niente grave</t>
  </si>
  <si>
    <t>Poco grave</t>
  </si>
  <si>
    <t>Abbastanza grave</t>
  </si>
  <si>
    <t>Molto grave</t>
  </si>
  <si>
    <t>Non sa,
non
risponde</t>
  </si>
  <si>
    <t>Quanto è stata grave per lei la violenza subita dalla madre</t>
  </si>
  <si>
    <t>Quanto è stata grave per lei la violenza subita dal padre</t>
  </si>
  <si>
    <t>Totale Italia</t>
  </si>
  <si>
    <t>,</t>
  </si>
  <si>
    <t>L’hanno costretta ad avere rapporti sessuali anche se lei non voleva</t>
  </si>
  <si>
    <t xml:space="preserve"> Le hanno fatto toccare sue parti intime</t>
  </si>
  <si>
    <t xml:space="preserve"> Le hanno toccato parti intime </t>
  </si>
  <si>
    <t xml:space="preserve">Compagno di scuola </t>
  </si>
  <si>
    <t xml:space="preserve">Amico </t>
  </si>
  <si>
    <t>Amico di famiglia</t>
  </si>
  <si>
    <t>Parente</t>
  </si>
  <si>
    <t>Conoscente/uomo che conosce di vista</t>
  </si>
  <si>
    <t>Sconosciuto</t>
  </si>
  <si>
    <t xml:space="preserve">Altro </t>
  </si>
  <si>
    <t>Religioso</t>
  </si>
  <si>
    <t>Docente/insegnante/bidello</t>
  </si>
  <si>
    <t>Patrigno, padre adottivo</t>
  </si>
  <si>
    <t>Fratello, sorella, fratellastro sorellastra</t>
  </si>
  <si>
    <t>Nonno</t>
  </si>
  <si>
    <t>Padre</t>
  </si>
  <si>
    <t>Zio</t>
  </si>
  <si>
    <t>Altro parente</t>
  </si>
  <si>
    <t>Tutti i tipi di violenza</t>
  </si>
  <si>
    <t>Tutti it tipi di violenza</t>
  </si>
  <si>
    <t>Totale  </t>
  </si>
  <si>
    <t>Docente/insegnante/  bidello</t>
  </si>
  <si>
    <t>Nessuno</t>
  </si>
  <si>
    <t>Qualcun altro</t>
  </si>
  <si>
    <t>Avvocato/ Magistrato/ Forze dell'ordine</t>
  </si>
  <si>
    <t>Medico/ infermiere</t>
  </si>
  <si>
    <t>Prete/religioso</t>
  </si>
  <si>
    <t>Compagno di studi</t>
  </si>
  <si>
    <t>Amico/ vicini</t>
  </si>
  <si>
    <t xml:space="preserve">Membro della famiglia </t>
  </si>
  <si>
    <t>AUTORE</t>
  </si>
  <si>
    <t xml:space="preserve">Vittime di violenza sessuale nell'infanzia </t>
  </si>
  <si>
    <t>TOTALE</t>
  </si>
  <si>
    <t>L'ex partner ha subito violenza fisica prima dei suoi 16 anni da parte del padre</t>
  </si>
  <si>
    <t>L'ex  partner ha subito violenza fisica prima dei suoi 16 anni da parte della madre</t>
  </si>
  <si>
    <t>Il proprio ex partner ha assistito alla violenza fisica del padre sulla propria madre</t>
  </si>
  <si>
    <t>Il partner ha subito violenza fisica prima dei suoi 16 anni da parte del padre</t>
  </si>
  <si>
    <t>Il partner ha subito violenza fisica prima dei suoi 16 anni da parte della madre</t>
  </si>
  <si>
    <t>Il partner ha assistito alla violenza fisica del padre sulla propria madre</t>
  </si>
  <si>
    <t>Ha assistito alla violenza del padre sulla madre</t>
  </si>
  <si>
    <t>Ha subìto violenza fisica dalla madre prima dei 16 anni</t>
  </si>
  <si>
    <t>Ha subìto violenza fisica dal padre prima dei 16 anni</t>
  </si>
  <si>
    <t>Ha subìto violenza sessuale prima dei 16 anni</t>
  </si>
  <si>
    <t>Ha subìto violenza fisica o sessuale dall'ex partner</t>
  </si>
  <si>
    <t>Ha subìto violenza fisica o sessuale dal partner attuale</t>
  </si>
  <si>
    <t xml:space="preserve">Ha subìto violenza fisica o sessuale </t>
  </si>
  <si>
    <t>Non sa / Non risponde</t>
  </si>
  <si>
    <t>LANCIAVA E/O ROMPE OGGETTI</t>
  </si>
  <si>
    <t>LANCIA E/O ROMPE OGGETTI</t>
  </si>
  <si>
    <t>LE IMPEDIVA DI UTILIZZARE
IL DENARO SUO
E DELLA FAMIGLIA</t>
  </si>
  <si>
    <t>LE IMPEDISCE DI UTILIZZARE
IL DENARO SUO
E DELLA FAMIGLIA</t>
  </si>
  <si>
    <t>LE  IMPEDIVA DI UTILIZZARE IL BANCOMAT</t>
  </si>
  <si>
    <t>LE  IMPEDISCE DI UTILIZZARE IL BANCOMAT</t>
  </si>
  <si>
    <t>VIOLENZA ECONOMICA</t>
  </si>
  <si>
    <t>MINACCIAVA DI UCCIDERSI</t>
  </si>
  <si>
    <t>MINACCIA DI UCCIDERSI</t>
  </si>
  <si>
    <t>FACEVA DEL MALE O MINACCIAVA DI FARLO AI SUOI ANIMALI</t>
  </si>
  <si>
    <t>FA DEL MALE O MINACCIA DI FARLO AI SUOI ANIMALI</t>
  </si>
  <si>
    <t>FACEVA DEL MALE O MINACCIAVA
DI FARLO A PERSONE
A LEI VICINE</t>
  </si>
  <si>
    <t>FA DEL MALE O MINACCIA
DI FARLO A PERSONE
A LEI VICINE</t>
  </si>
  <si>
    <t>DANNEGGIAVA O DISTRUGGEVA LE SUE COSE O ALTRI OGGETTI PERSONALI</t>
  </si>
  <si>
    <t>DANNEGGIA O DISTRUGGE LE SUE COSE O ALTRI OGGETTI PERSONALI</t>
  </si>
  <si>
    <t>INTIMIDAZIONE</t>
  </si>
  <si>
    <t>Sempre</t>
  </si>
  <si>
    <t>LA INSULTAVA O LA PRENDEVA
 A MALE PAROLE</t>
  </si>
  <si>
    <t>LA INSULTA O LA PRENDE
 A MALE PAROLE</t>
  </si>
  <si>
    <t>LA IGNORAVA, NON LE PARLAVA,
NON LA ASCOLTAVA</t>
  </si>
  <si>
    <t>LA IGNORA, NON LE PARLA,
NON LA ASCOLTA</t>
  </si>
  <si>
    <t>LA CRITICAVA PER IL SUO ASPETTO, COME SI VESTIVA
O SI PETTINAVA</t>
  </si>
  <si>
    <t>LA CRITICA PER IL SUO ASPETTO, COME SI VESTE
O SI PETTINA</t>
  </si>
  <si>
    <t>LA UMILIAVA O LA OFFENDVA DI FRONTE AD ALTRE PERSONE</t>
  </si>
  <si>
    <t>LA UMILIA O LA OFFENDE DI FRONTE AD ALTRE PERSONE</t>
  </si>
  <si>
    <t>VIOLENZA VERBALE/ SVALORIZZAZIONE</t>
  </si>
  <si>
    <t>LA SEGUIVA O CONTROLLAVA
I SUOI SPOSTAMENTI</t>
  </si>
  <si>
    <t>LA SEGUE O CONTROLLA
I SUOI SPOSTAMENTI</t>
  </si>
  <si>
    <t>ERA COSTANTEMENTE DUBBIOSO
DELLA SUA FEDELTÀ</t>
  </si>
  <si>
    <t>È COSTANTEMENTE DUBBIOSO
DELLA SUA FEDELTÀ</t>
  </si>
  <si>
    <t>LE IMPONEVA COME VESTIRSI,
PETTINARSI O
COMPORTARSI IN PUBBLICO</t>
  </si>
  <si>
    <t>LE IMPONE COME VESTIRSI,
PETTINARSI O
COMPORTARSI IN PUBBLICO</t>
  </si>
  <si>
    <t>RIFIUTA/NON RISPONDE</t>
  </si>
  <si>
    <t>QUALCHE VOLTA</t>
  </si>
  <si>
    <t>MAI</t>
  </si>
  <si>
    <t>SPESSO</t>
  </si>
  <si>
    <t>SEMPRE</t>
  </si>
  <si>
    <t>SI ARRABBIAVA SE LEI PARLA
CON UN ALTRO UOMO</t>
  </si>
  <si>
    <t>SI ARRABBIA SE LEI PARLA
CON UN ALTRO UOMO</t>
  </si>
  <si>
    <t>CONTROLLO</t>
  </si>
  <si>
    <t>LE PROIBISCE DI USCIRE</t>
  </si>
  <si>
    <t>LE IMPEDIVA O
CERCAVA DI IMPEDIRLE
DI STUDIARE</t>
  </si>
  <si>
    <t>LE IMPEDISCE O
CERCA DI IMPEDIRLE
DI STUDIARE</t>
  </si>
  <si>
    <t>LE IMPEDIVA O
CERCAVA DI IMPEDIRLE
DI LAVORARE</t>
  </si>
  <si>
    <t>LE IMPEDISCE O
CERCA DI IMPEDIRLE
DI LAVORARE</t>
  </si>
  <si>
    <t>CERCAVA DI LIMITARE I RAPPORTI CON
 LA FAMIGLIA O AMICI</t>
  </si>
  <si>
    <t>CERCA DI LIMITARE I RAPPORTI CON
 LA FAMIGLIA O AMICI</t>
  </si>
  <si>
    <t>ISOLAMENTO</t>
  </si>
  <si>
    <t>Straniera</t>
  </si>
  <si>
    <t>50,001 abitanti
e più</t>
  </si>
  <si>
    <t>Da 10,001 a 50,000 abitanti</t>
  </si>
  <si>
    <t>Da 2,001 a 10,000 abitanti</t>
  </si>
  <si>
    <t>Fino a 2,000 abitanti</t>
  </si>
  <si>
    <t>Periferia dell'area metro-
politana</t>
  </si>
  <si>
    <t>Comune centro dell'area metro-
politana</t>
  </si>
  <si>
    <t>Nord-
est</t>
  </si>
  <si>
    <t>Ripartizione geografica</t>
  </si>
  <si>
    <t>Ex partner</t>
  </si>
  <si>
    <t xml:space="preserve">Intimidazioni </t>
  </si>
  <si>
    <t>Violenza economica</t>
  </si>
  <si>
    <t>Isolamento</t>
  </si>
  <si>
    <t>Controllo</t>
  </si>
  <si>
    <t>Svalorizzazione e violenza verbale</t>
  </si>
  <si>
    <t>65-70 anni</t>
  </si>
  <si>
    <t>55-64 anni</t>
  </si>
  <si>
    <t>45-54 anni</t>
  </si>
  <si>
    <t>35-44 anni</t>
  </si>
  <si>
    <t>Non ha subito violenza psicologica</t>
  </si>
  <si>
    <t xml:space="preserve">Totale  </t>
  </si>
  <si>
    <t>Oltre 
65 anni</t>
  </si>
  <si>
    <t>SI</t>
  </si>
  <si>
    <t>NO</t>
  </si>
  <si>
    <t>Ha subito violenza psicologica</t>
  </si>
  <si>
    <t>Ha subito stalking</t>
  </si>
  <si>
    <t>Partner Precedente</t>
  </si>
  <si>
    <t>Partner Attuale</t>
  </si>
  <si>
    <t>Marito/
convivente</t>
  </si>
  <si>
    <t xml:space="preserve">TIPO DI PARTNER </t>
  </si>
  <si>
    <t>TRENTO</t>
  </si>
  <si>
    <t>BOLZANO</t>
  </si>
  <si>
    <t>TRENTINO ALTO ADIGE</t>
  </si>
  <si>
    <t>SARDEGNA</t>
  </si>
  <si>
    <t>SICILIA</t>
  </si>
  <si>
    <t>CALABRIA</t>
  </si>
  <si>
    <t>BASILICATA</t>
  </si>
  <si>
    <t>PUGLIA</t>
  </si>
  <si>
    <t>CAMPANIA</t>
  </si>
  <si>
    <t>MOLISE</t>
  </si>
  <si>
    <t>ABRUZZO</t>
  </si>
  <si>
    <t>LAZIO</t>
  </si>
  <si>
    <t>MARCHE</t>
  </si>
  <si>
    <t>UMBRIA</t>
  </si>
  <si>
    <t>TOSCANA</t>
  </si>
  <si>
    <t>EMILIA ROMAGNA</t>
  </si>
  <si>
    <t>LIGURIA</t>
  </si>
  <si>
    <t>FRIULI VENEZIA GIULIA</t>
  </si>
  <si>
    <t>VENETO</t>
  </si>
  <si>
    <t>LOMBARDIA</t>
  </si>
  <si>
    <t>VALLE D'AOSTA - VALLÈE D'AOSTE</t>
  </si>
  <si>
    <t>PIEMONTE</t>
  </si>
  <si>
    <t xml:space="preserve">Italiana </t>
  </si>
  <si>
    <t>CITTADINANZA</t>
  </si>
  <si>
    <t>50.001 abitanti e più</t>
  </si>
  <si>
    <t>Da 10.001 a 50.000 abitanti</t>
  </si>
  <si>
    <t>Da 2.001 a 10.000 abitanti</t>
  </si>
  <si>
    <t>Fino a 2.000 abitanti</t>
  </si>
  <si>
    <t>Periferia dell'area metropolitana</t>
  </si>
  <si>
    <t>Comune centro dell'area metropolitana</t>
  </si>
  <si>
    <t>TIPI DI COMUNE</t>
  </si>
  <si>
    <t>RIPARTIZIONE GEOGRAFICA</t>
  </si>
  <si>
    <t>Lesioni
ai
genitali</t>
  </si>
  <si>
    <t>Aborto</t>
  </si>
  <si>
    <t>Lesioni interne</t>
  </si>
  <si>
    <t>Frattura
del setto
nasale</t>
  </si>
  <si>
    <t>Trauma cranico</t>
  </si>
  <si>
    <t>Fratture</t>
  </si>
  <si>
    <t>Tagli/
graffi/
bruciature
etc.</t>
  </si>
  <si>
    <t>Lividi</t>
  </si>
  <si>
    <t>Non sa/Non ricorda</t>
  </si>
  <si>
    <t>Mi hanno indirizzato ad un centro antiviolenza</t>
  </si>
  <si>
    <t>Mi hanno consigliato di denunciare</t>
  </si>
  <si>
    <t>Hanno indagato in maniera approfondita quanto successo</t>
  </si>
  <si>
    <t>Hanno minimizzato il fatto</t>
  </si>
  <si>
    <t>Hanno fatto finta di niente</t>
  </si>
  <si>
    <t>CHE TIPO DI ACCOGLIENZA AVUTA</t>
  </si>
  <si>
    <t>È STATA RICOVERATA IN OSPEDALE</t>
  </si>
  <si>
    <t>Sul luogo in cui si è verificato il fatto</t>
  </si>
  <si>
    <t>In casa</t>
  </si>
  <si>
    <t>Presso un ambulatorio</t>
  </si>
  <si>
    <t>Al pronto soccorso</t>
  </si>
  <si>
    <t>In un reparto ospedaliero</t>
  </si>
  <si>
    <t>Non ha ricevuto cure mediche ma ne aveva bisogno</t>
  </si>
  <si>
    <t>Non ne aveva bisogno</t>
  </si>
  <si>
    <t>DOVE HA RICEVUTO LE CURE MEDICHE</t>
  </si>
  <si>
    <t>50,001 abitanti e più</t>
  </si>
  <si>
    <t>Non sa/
non risponde</t>
  </si>
  <si>
    <t>Non sa/non risponde</t>
  </si>
  <si>
    <t>Sì, alcool 
e medicinali</t>
  </si>
  <si>
    <t>Sì, medicinali</t>
  </si>
  <si>
    <t>Sì, alcool</t>
  </si>
  <si>
    <t>Assistenza o consulenza di tipo psicologico, psichiatrico, neurologico</t>
  </si>
  <si>
    <t>Ha fatto ricorso all'uso di medicinali o di sostanze alcoliche</t>
  </si>
  <si>
    <t>più di 10</t>
  </si>
  <si>
    <t>1-10</t>
  </si>
  <si>
    <t>Numero di giorni di astensione dalle normali attività quotidiane</t>
  </si>
  <si>
    <t>Si è dovuta astenere dalle sue normali attività quotidiane</t>
  </si>
  <si>
    <t>A quel tempo
non lavoravo</t>
  </si>
  <si>
    <t>Numero di giorni di assenza dal lavoro</t>
  </si>
  <si>
    <t>A seguito di questo episodio si è dovuta assentare dal lavoro</t>
  </si>
  <si>
    <t>Autolesionismo/suicidio</t>
  </si>
  <si>
    <t>Dolori in diverse parti del corpo</t>
  </si>
  <si>
    <t>Disturbi del sonno/ dell'alimentazione</t>
  </si>
  <si>
    <t>Difficoltà a concentrarsi/perdita della memoria</t>
  </si>
  <si>
    <t>Difficoltà nella gestione dei figli</t>
  </si>
  <si>
    <t>Disperazione/senso di impotenza</t>
  </si>
  <si>
    <t>Ansia/fobie/
attacchi di panico</t>
  </si>
  <si>
    <t xml:space="preserve">Perdita di fiducia in sé stessa </t>
  </si>
  <si>
    <t>Depressione</t>
  </si>
  <si>
    <t>Non sa,
non ricorda</t>
  </si>
  <si>
    <t>Iniziati</t>
  </si>
  <si>
    <t>Aumentati</t>
  </si>
  <si>
    <t>Diminuiti</t>
  </si>
  <si>
    <t>Rimasti uguali</t>
  </si>
  <si>
    <t>Da quando è rimasta incinta questi comportamenti sono:</t>
  </si>
  <si>
    <t>Non sa/Non risponde</t>
  </si>
  <si>
    <t>Sì, spesso</t>
  </si>
  <si>
    <t>Sì, a volte</t>
  </si>
  <si>
    <t>Sì, ma raramente</t>
  </si>
  <si>
    <t>No, non penso</t>
  </si>
  <si>
    <t>Ha avuto paura che la sua vita o quella dei suoi figli fosse in pericolo</t>
  </si>
  <si>
    <t>I suoi figli hanno mai subito qualcuno di questi episodi</t>
  </si>
  <si>
    <t>Aveva figli che vivevano con lei nel periodo in cui si sono verificati questi fatti</t>
  </si>
  <si>
    <t>A seguito di questi fatti, ha mai vissuto separata da lui</t>
  </si>
  <si>
    <t>Lo amavo</t>
  </si>
  <si>
    <t>Ha minacciato di fare del male a me o ai miei parenti/figli</t>
  </si>
  <si>
    <t>Volevo dargli un'altra possibilità</t>
  </si>
  <si>
    <t>Mi vergognavo della separazione</t>
  </si>
  <si>
    <t>Non sapevo dove stare</t>
  </si>
  <si>
    <t>Per motivi economici</t>
  </si>
  <si>
    <t>Mi ha promesso che sarebbe cambiato</t>
  </si>
  <si>
    <t>%</t>
  </si>
  <si>
    <t>TIPO DI PARTNER</t>
  </si>
  <si>
    <t>Dopo quella separazione siete tornati a vivere insieme</t>
  </si>
  <si>
    <t>È andato via lui</t>
  </si>
  <si>
    <t>In albergo, ostello</t>
  </si>
  <si>
    <t>Sono stata ospite presso un centro antiviolenza, una casa di accoglienza</t>
  </si>
  <si>
    <t>Sono andata in un'altra casa (di proprietà o affitto)</t>
  </si>
  <si>
    <t>Da amici o parenti</t>
  </si>
  <si>
    <t>Ritornata alla famiglia di origine</t>
  </si>
  <si>
    <t>Dopo la separazione dove è andata</t>
  </si>
  <si>
    <t>Altri costi</t>
  </si>
  <si>
    <t>Spese legali</t>
  </si>
  <si>
    <t>Spese 
per danni a proprietà</t>
  </si>
  <si>
    <t>Spese 
per farmaci</t>
  </si>
  <si>
    <t>Spese per cure mediche e psicologiche presso strutture private</t>
  </si>
  <si>
    <t xml:space="preserve"> Italia</t>
  </si>
  <si>
    <t>REGIONI</t>
  </si>
  <si>
    <t>Solamente qualcosa che è accaduto</t>
  </si>
  <si>
    <t>Qualcosa di sbagliato ma non un reato</t>
  </si>
  <si>
    <t>Un reato</t>
  </si>
  <si>
    <t>Considera l'episodio che ha subìto</t>
  </si>
  <si>
    <t>Nessuno
di quelli
menzionati</t>
  </si>
  <si>
    <t>Avvocato/ magistrato/ polizia/ carabinieri</t>
  </si>
  <si>
    <t>Assistenti sociali/ operatori di consultorio</t>
  </si>
  <si>
    <t>Medici/
infermieri/
operatori
del
Pronto
Soccorso</t>
  </si>
  <si>
    <t>Collega
di lavoro/
superiore
o datore
di lavoro</t>
  </si>
  <si>
    <t>Un
amico/
vicino/
compagno
di studi</t>
  </si>
  <si>
    <t>Un altro parente</t>
  </si>
  <si>
    <t>Un
membro
della
famiglia</t>
  </si>
  <si>
    <t xml:space="preserve">RIPARTIZIONI GEOGRAFICHE </t>
  </si>
  <si>
    <t>Subito</t>
  </si>
  <si>
    <t>Dopo pochi giorni</t>
  </si>
  <si>
    <t>Dopo qualche mese</t>
  </si>
  <si>
    <t>Dopo un anno</t>
  </si>
  <si>
    <t>Dopo più di un anno</t>
  </si>
  <si>
    <t>Dopo quanto tempo ha parlato per la prima volta</t>
  </si>
  <si>
    <t>Rifiuta-Non risponde</t>
  </si>
  <si>
    <t>Non sa - Non ricorda</t>
  </si>
  <si>
    <t xml:space="preserve"> Altro</t>
  </si>
  <si>
    <t>Comunità famiglia</t>
  </si>
  <si>
    <t>Telefono rosa</t>
  </si>
  <si>
    <t>Centro antiviolenza</t>
  </si>
  <si>
    <t>No, non sapevo che esistessero</t>
  </si>
  <si>
    <t>No, non mi ci sono rivolta</t>
  </si>
  <si>
    <t>Ha sporto
denuncia</t>
  </si>
  <si>
    <t>Non sa,
non
ricorda</t>
  </si>
  <si>
    <t>Procura/
tribunale/
giudice</t>
  </si>
  <si>
    <t>Polizia</t>
  </si>
  <si>
    <t>Carabinieri</t>
  </si>
  <si>
    <t>Ha firmato la denuncia</t>
  </si>
  <si>
    <t>A chi ha denunciato</t>
  </si>
  <si>
    <t>Il processo è ancora in corso</t>
  </si>
  <si>
    <t>Altro (per esempio amante)</t>
  </si>
  <si>
    <t>Non specifica</t>
  </si>
  <si>
    <t>Uno sconosciuto</t>
  </si>
  <si>
    <t>Collega/datore di lavoro</t>
  </si>
  <si>
    <t>Un amico</t>
  </si>
  <si>
    <t>Un conoscente/
un uomo che conosce di vista</t>
  </si>
  <si>
    <t>Un parente</t>
  </si>
  <si>
    <t>TIPO DI AUTORE</t>
  </si>
  <si>
    <t>Non sa,
non risponde</t>
  </si>
  <si>
    <t>Ha riportato ferite, lividi, contusioni o altre lesioni</t>
  </si>
  <si>
    <t xml:space="preserve">Molestie fisiche sessuale </t>
  </si>
  <si>
    <t>violenza sessuale senza molestie</t>
  </si>
  <si>
    <t>Lesioni ai genitali</t>
  </si>
  <si>
    <t>Frattura del setto nasale</t>
  </si>
  <si>
    <t>Tagli/graffi/bruciature etc.</t>
  </si>
  <si>
    <t>Straniere</t>
  </si>
  <si>
    <t>Italiane</t>
  </si>
  <si>
    <t>Tipo di ferite riportate</t>
  </si>
  <si>
    <t>Altro (per es. un amante)</t>
  </si>
  <si>
    <t>Ferite gravi da richiedere cure mediche</t>
  </si>
  <si>
    <t>Non sa/non ricorda</t>
  </si>
  <si>
    <t>Rifiuta/non risponde</t>
  </si>
  <si>
    <t xml:space="preserve"> Hanno fatto finta di niente</t>
  </si>
  <si>
    <t xml:space="preserve"> Hanno minimizzato l'accaduto</t>
  </si>
  <si>
    <t xml:space="preserve"> Hanno indagato in maniera approfondita</t>
  </si>
  <si>
    <t xml:space="preserve"> Mi hanno consigliato di denunciare</t>
  </si>
  <si>
    <t xml:space="preserve"> Mi hanno indirizzata ad un centro antiviolenza</t>
  </si>
  <si>
    <t>Rifiuta/non sa</t>
  </si>
  <si>
    <t>Non aveva bisogno di cure mediche</t>
  </si>
  <si>
    <t>Non ha ricevuto cure mediche</t>
  </si>
  <si>
    <t>In ospedale (in reparto diverso dal pronto soccorso)</t>
  </si>
  <si>
    <t>Presso un ambulatorio medico</t>
  </si>
  <si>
    <t>A casa propria/ di vicini/ di amici/ di parenti</t>
  </si>
  <si>
    <t>Sul luogo stesso in cui si è verificato l'episodio</t>
  </si>
  <si>
    <t>Collega</t>
  </si>
  <si>
    <t>Sì, alcool e medicinali</t>
  </si>
  <si>
    <t xml:space="preserve">Ha mai fatto ricorso all'uso di medicinali o di sostanze alcoliche </t>
  </si>
  <si>
    <t>Violenza sessuale senza molestie</t>
  </si>
  <si>
    <t>A quel tempo non lavoravo</t>
  </si>
  <si>
    <t>A seguito di questo episodio di è dovuta astenere dal lavoro</t>
  </si>
  <si>
    <t>Altro (per es. amante)</t>
  </si>
  <si>
    <t>abitanti</t>
  </si>
  <si>
    <t xml:space="preserve">Da 10.001 a 50.000 </t>
  </si>
  <si>
    <t xml:space="preserve">Comune centro dell'area metropolitana
 </t>
  </si>
  <si>
    <t xml:space="preserve">TIPI DI COMUNE </t>
  </si>
  <si>
    <t>GEOGRAFICHE</t>
  </si>
  <si>
    <t xml:space="preserve">RIPARTIZIONE </t>
  </si>
  <si>
    <t>Superato episodio</t>
  </si>
  <si>
    <t>Sono diventata più aggressiva</t>
  </si>
  <si>
    <t>Sono rimasta sotto shock/
non sono più la stessa</t>
  </si>
  <si>
    <t>Sono stata più attenta</t>
  </si>
  <si>
    <t>Sono diventata più diffidente/fredda /non riesco ad instaurare relazioni</t>
  </si>
  <si>
    <t>Non sono più tranquilla quando esco</t>
  </si>
  <si>
    <t>Sono rimasta sotto shock/cattivo rapporto corpo
non sono più la stessa</t>
  </si>
  <si>
    <t>Ho problemi di depressione/attacchi di ansia/ho iniziato terapia
problemi legati al sonno</t>
  </si>
  <si>
    <t>Evito strade isolate/ho paura del buio/non esco più di sera e situaz spec.</t>
  </si>
  <si>
    <t>Nonsa/non risponde</t>
  </si>
  <si>
    <t>Molestie fisiche  sessuali</t>
  </si>
  <si>
    <t>Avvocato, magistrato, polizia, carabinieri</t>
  </si>
  <si>
    <t>Assistenti sociali, operatori di consultorio</t>
  </si>
  <si>
    <t>Un medico, infermiere, operatori pronto soccorso</t>
  </si>
  <si>
    <t>Un collega
di lavoro
superiore
o datore
di lavoro
compagno
di studi</t>
  </si>
  <si>
    <t>Un
amico/
vicino</t>
  </si>
  <si>
    <t>Un
parente</t>
  </si>
  <si>
    <t>Il
partner</t>
  </si>
  <si>
    <t xml:space="preserve"> metropolitana</t>
  </si>
  <si>
    <t>Comune centro dell'area</t>
  </si>
  <si>
    <t>Dopo
pochi
giorni</t>
  </si>
  <si>
    <t>Dopo
qualche
mese</t>
  </si>
  <si>
    <t>Dopo
un anno</t>
  </si>
  <si>
    <t>Dopo più
di un anno</t>
  </si>
  <si>
    <t>Dopo quanto tempo ha parlato per la prima volta con qualcuno del fatto</t>
  </si>
  <si>
    <t xml:space="preserve">                    della violenza subita, per periodo dopo il quale ne hanno parlato con qualcuno, ripartizione</t>
  </si>
  <si>
    <t>Associazione per donne</t>
  </si>
  <si>
    <t>Altro(per es un amante)</t>
  </si>
  <si>
    <t>Lei o qualcun altro ha denunciato il fatto alla polizia o ad altre autorità giudiziarie</t>
  </si>
  <si>
    <t>Rifiuta, non risponde</t>
  </si>
  <si>
    <t>No, niente</t>
  </si>
  <si>
    <t>Fornire protezione aiutarla ad andare via di casa</t>
  </si>
  <si>
    <t>Indirizzare in un centro antiviolenza o in una struttura di accoglienza</t>
  </si>
  <si>
    <t xml:space="preserve">Avrebbero dovuto dargli un ordine di allontanamento/ tenerlo fuori da casa </t>
  </si>
  <si>
    <t>Prendere più seriamente denuncia/ ascoltarla/ darle maggior appoggio</t>
  </si>
  <si>
    <t>Dargli un avvertimento/ ammonirlo</t>
  </si>
  <si>
    <t>Imputarlo/ arrestarlo/ fermarlo</t>
  </si>
  <si>
    <t>Rispondere con maggiore tempismo</t>
  </si>
  <si>
    <t>Fornire informazioni sulle possibili azioni legali e sui servizi</t>
  </si>
  <si>
    <t>Informare su ciò che stava succedendo</t>
  </si>
  <si>
    <t>COSA ALTRO AVREBBERO DOVUTO FARE LE FORZE DELL'ORDINE</t>
  </si>
  <si>
    <t>Non sa, non risponde</t>
  </si>
  <si>
    <t>Non hanno fatto niente</t>
  </si>
  <si>
    <t>Hanno seguito il procedimento</t>
  </si>
  <si>
    <t>Mi hanno fornito protezione</t>
  </si>
  <si>
    <t>Mi hanno indirizzata a servizi specializzati</t>
  </si>
  <si>
    <t>Hanno ammonito il colpevole</t>
  </si>
  <si>
    <t>Hanno arrestato il colpevole</t>
  </si>
  <si>
    <t>Hanno preso la denuncia</t>
  </si>
  <si>
    <t>AZIONI INTRAPRESE DALLE FORZE DELL'ORDINE</t>
  </si>
  <si>
    <t>Non sa, non ricorda</t>
  </si>
  <si>
    <t>Molto insoddisfatta</t>
  </si>
  <si>
    <t>Insoddisfatta</t>
  </si>
  <si>
    <t>Soddisfatta</t>
  </si>
  <si>
    <t>Molto soddisfatta</t>
  </si>
  <si>
    <t>È SODDISFATTA DI COME LE FORZE DELL'ORDINE HANNO GESTITO IL CASO</t>
  </si>
  <si>
    <t xml:space="preserve"> intraprese dalle forze dell'ordine, opinione su cosa altro avrebbero dovuto fare le forze</t>
  </si>
  <si>
    <t xml:space="preserve"> denunciato il fatto, per grado di soddisfazione rispetto all'operato delle forze dell'ordine, azioni</t>
  </si>
  <si>
    <t>HA VIOLATO QUESTE MISURE</t>
  </si>
  <si>
    <t>SONO STATE ADOTTATE MISURE CAUTELARI</t>
  </si>
  <si>
    <t>A seguito di questo episodio ci sono state imputazioni contro di lui</t>
  </si>
  <si>
    <t xml:space="preserve">No </t>
  </si>
  <si>
    <t xml:space="preserve">                    denunciato la violenza subita, per condanna dell'offensore a seguito dell'imputazione - Anno</t>
  </si>
  <si>
    <t>e più</t>
  </si>
  <si>
    <t>50.001 abitanti</t>
  </si>
  <si>
    <t>50.000 abitanti</t>
  </si>
  <si>
    <t xml:space="preserve">Da 10.001 a </t>
  </si>
  <si>
    <t xml:space="preserve">Da 2.001 a 10.000 </t>
  </si>
  <si>
    <t xml:space="preserve">Fino a 2.000 </t>
  </si>
  <si>
    <t>metropolitana</t>
  </si>
  <si>
    <t xml:space="preserve">Periferia dell'area </t>
  </si>
  <si>
    <t xml:space="preserve">dell'area </t>
  </si>
  <si>
    <t xml:space="preserve">Comune centro </t>
  </si>
  <si>
    <t xml:space="preserve">RIPARTIZIONI </t>
  </si>
  <si>
    <t>Era trop-
po pic-
cola</t>
  </si>
  <si>
    <t>Non sarei stata creduta</t>
  </si>
  <si>
    <t>Non volevo che venis-
se arresta-
to</t>
  </si>
  <si>
    <t>Non volevo che qualcuno lo sapesse</t>
  </si>
  <si>
    <t>Per vergo-
gna</t>
  </si>
  <si>
    <t>Paura dell'aggressore</t>
  </si>
  <si>
    <t>La polizia non avrebbe potuto fare niente</t>
  </si>
  <si>
    <t>La polizia non avrebbe fatto niente</t>
  </si>
  <si>
    <t>Fatto non grave</t>
  </si>
  <si>
    <t>Ho gestito la situa-
zione da sola</t>
  </si>
  <si>
    <t>Estero</t>
  </si>
  <si>
    <t>ALL’ESTERO</t>
  </si>
  <si>
    <t>È ACCADUTO IN ITALIA O</t>
  </si>
  <si>
    <t>Medico, struttura sanitaria</t>
  </si>
  <si>
    <t>Negozio, ufficio pubblico</t>
  </si>
  <si>
    <t>A scuola, università o negli spazi attinenti</t>
  </si>
  <si>
    <t>Mezzi pubblici, stazioni, aereoporti</t>
  </si>
  <si>
    <t>pubblico, in spiaggia</t>
  </si>
  <si>
    <t xml:space="preserve">in un parco, in un giardino </t>
  </si>
  <si>
    <t xml:space="preserve">In un bosco, in campagna,  </t>
  </si>
  <si>
    <t>Pub, discoteca, cinema, teatro</t>
  </si>
  <si>
    <t>Al lavoro</t>
  </si>
  <si>
    <t>Automobile, parcheggio, garage pubblico</t>
  </si>
  <si>
    <t>Per strada, in un vicolo</t>
  </si>
  <si>
    <t>DOVE È SUCCESSO</t>
  </si>
  <si>
    <t>Un collega di lavoro</t>
  </si>
  <si>
    <t>Un amico di famiglia</t>
  </si>
  <si>
    <t>Un conoscente/
Un uomo che conosce di vista</t>
  </si>
  <si>
    <t>Stupro/
Tentato 
stupro</t>
  </si>
  <si>
    <t>Molestia sessuale</t>
  </si>
  <si>
    <t xml:space="preserve">Autore </t>
  </si>
  <si>
    <t>Tipo di violenza</t>
  </si>
  <si>
    <t>Inverno</t>
  </si>
  <si>
    <t>Autunno</t>
  </si>
  <si>
    <t>Estate</t>
  </si>
  <si>
    <t>Primavera</t>
  </si>
  <si>
    <t>Un collega
 di lavoro</t>
  </si>
  <si>
    <t>Un amico
 di famiglia</t>
  </si>
  <si>
    <t>Stupro/
Tentato stupro</t>
  </si>
  <si>
    <t>Autore</t>
  </si>
  <si>
    <t>Si</t>
  </si>
  <si>
    <t>No, di nessuno dei due</t>
  </si>
  <si>
    <t>Sì, di alcool e di sostanze stupefacenti</t>
  </si>
  <si>
    <t>Sì, di sostanze stupefacenti</t>
  </si>
  <si>
    <t>Sì, di alcool</t>
  </si>
  <si>
    <t>Una o più altre donne</t>
  </si>
  <si>
    <t>Sia uomini che donne</t>
  </si>
  <si>
    <t>Un amico 
di famiglia</t>
  </si>
  <si>
    <t>Molestia 
sessuale</t>
  </si>
  <si>
    <t>Violenza 
sessuale</t>
  </si>
  <si>
    <t>Violenza 
fisica</t>
  </si>
  <si>
    <t>No, è stato inutile</t>
  </si>
  <si>
    <t>Altro (per es un amante)</t>
  </si>
  <si>
    <t xml:space="preserve">Totale (a) </t>
  </si>
  <si>
    <t>Ha urlato per la paura o per il dolore</t>
  </si>
  <si>
    <t>Ha cercato di attirare l'attenzione o l'aiuto di qualcun altro</t>
  </si>
  <si>
    <t>Ha chiamato la polizia o le forze dell'ordine</t>
  </si>
  <si>
    <t>Ha discusso, ha ragionato, ha supplicato,</t>
  </si>
  <si>
    <t>Lo ha assecondato o ha finto di assecondarlo</t>
  </si>
  <si>
    <t>Ha gridato, ha acceso la luce, ha cercato di chiamare la polizia</t>
  </si>
  <si>
    <t>Ha cercato di trattenerlo, immobilizzarlo</t>
  </si>
  <si>
    <t>Ha minacciato con/senza armi l'aggressore</t>
  </si>
  <si>
    <t>Ha aggredito con/senza armi l'aggressore</t>
  </si>
  <si>
    <t>TIPI DI REAZIONE DELLA DONNA</t>
  </si>
  <si>
    <t>No perché sono stata drogata o mi hanno fatta bere</t>
  </si>
  <si>
    <t>Un conoscente/Un uomo che conosce di vista</t>
  </si>
  <si>
    <t>C’È QUALCOSA CHE LEI
HA FATTO O HA CERCATO
DI FARE NEL CORSO DI
QUESTO EPISODIO</t>
  </si>
  <si>
    <t>Nessuno se ne è accorto</t>
  </si>
  <si>
    <t>Qualcuno è intervenuto e la situazione è migliorata</t>
  </si>
  <si>
    <t>Qualcuno è intervenuto ma la situazione è peggiorata</t>
  </si>
  <si>
    <t>Nessuno è intervenuto</t>
  </si>
  <si>
    <t>Altro (per es amante)</t>
  </si>
  <si>
    <t>LA PRESENZA O L’INTERVENTO DI QUESTE PERSONE L’HANNO AIUTATA IN QUALCHE MODO</t>
  </si>
  <si>
    <t>Violenza
 fisica</t>
  </si>
  <si>
    <t>A PARTE LEI ERA 
PRESENTE QUALCUN 
ALTRO</t>
  </si>
  <si>
    <t>UNO SCONOSCIUTO</t>
  </si>
  <si>
    <t>UN COLLEGA DI LAVORO</t>
  </si>
  <si>
    <t>UN AMICO DI FAMIGLIA</t>
  </si>
  <si>
    <t>UN AMICO</t>
  </si>
  <si>
    <t>UN CONOSCENTE/UN UOMO CHE CONOSCE DI VISTA</t>
  </si>
  <si>
    <t>UN PARENTE</t>
  </si>
  <si>
    <t>Titolo di studio dell'aggressore</t>
  </si>
  <si>
    <t>Ha richiesto assistenza o consulenza di tipo psicologico, psichiatrico, neurologico</t>
  </si>
  <si>
    <t>Molestie fisiche  sessuale</t>
  </si>
  <si>
    <t>TIPI DI COMUNE (a)</t>
  </si>
  <si>
    <t>DOVE HA RICEVUTO LE CURE MEDICHE (a)</t>
  </si>
  <si>
    <t>Totale(a)</t>
  </si>
  <si>
    <t>Totale (a)</t>
  </si>
  <si>
    <t>I suoi figli hanno mai assistito a qualcuno di questi episodi</t>
  </si>
  <si>
    <t>Altro (per esempio: al lavoro, in un albergo, sui mezzi pubblici, in stazione, aeroporto, scuola, università)</t>
  </si>
  <si>
    <t>In un bosco, in campagna, in un parco, in un giardino pubblico, in spiaggia</t>
  </si>
  <si>
    <t>Nella casa o giardino di qualcun altro</t>
  </si>
  <si>
    <t>Nella casa o giardino dell'offensore</t>
  </si>
  <si>
    <t>Nella casa in cui vive l'intervistata o nel giardino o in parti adiacenti</t>
  </si>
  <si>
    <t>Luogo</t>
  </si>
  <si>
    <t>(a) Il totale può essere superiore a 100 perché erano  possibili più risposte.</t>
  </si>
  <si>
    <r>
      <t xml:space="preserve">Totale </t>
    </r>
    <r>
      <rPr>
        <sz val="7"/>
        <color indexed="8"/>
        <rFont val="Arial"/>
        <family val="2"/>
      </rPr>
      <t>(a)</t>
    </r>
  </si>
  <si>
    <t>No, niente di particolare</t>
  </si>
  <si>
    <t>Motivi legati alla personalità di lui (aggressivo, violento, depresso…)</t>
  </si>
  <si>
    <t>Il matrimonio/l'inizio della convivenza</t>
  </si>
  <si>
    <t>Una lite per futili motivi/ discussioni di coppia</t>
  </si>
  <si>
    <t>Amministrazione e gestione del denaro</t>
  </si>
  <si>
    <t>La separazione</t>
  </si>
  <si>
    <t>Lei ha rifiutato di avere rapporti sessuali con lui</t>
  </si>
  <si>
    <t>Lei gli ha detto che voleva lasciarlo</t>
  </si>
  <si>
    <t>Lei gli ha risposto per le rime, lo ha 'provocato'</t>
  </si>
  <si>
    <t>Quando lei ha iniziato a lavorare (o quando gli ha detto che voleva iniziare a lavorare)</t>
  </si>
  <si>
    <t>Non badava abbastanza alla casa o ai figli/ gestione dei figli</t>
  </si>
  <si>
    <t>Lei non voleva fare ciò che lui le diceva di fare</t>
  </si>
  <si>
    <t>In occasione di una festa dei parenti di lei (battesimo, compleanno) /per i parenti</t>
  </si>
  <si>
    <t>La perdita del suo lavoro (di lui)/ problemi di lavoro</t>
  </si>
  <si>
    <t>La gravidanza</t>
  </si>
  <si>
    <t>La gelosia di lui o di lei, sospettava che lui o lei avesse un'altra relazione</t>
  </si>
  <si>
    <t>EVENTI SCATENANTI</t>
  </si>
  <si>
    <t>Uno o più altri uomini</t>
  </si>
  <si>
    <t>Nessun altro</t>
  </si>
  <si>
    <t>OLTRE A LUI ERANO COINVOLTE ALTRE PERSONE</t>
  </si>
  <si>
    <t>Rifiuta/ Non risponde</t>
  </si>
  <si>
    <t>Il partner</t>
  </si>
  <si>
    <t>Lei</t>
  </si>
  <si>
    <t>CHI È STATO IL PRIMO A USARE O MINACCIARE DI USARE LA FORZA FISICA</t>
  </si>
  <si>
    <t>NON SA/NON RICORDA</t>
  </si>
  <si>
    <t>SÌ</t>
  </si>
  <si>
    <t>QUALCUNA DI QUESTE AZIONI L’HA AIUTATA IN QUALCHE MODO</t>
  </si>
  <si>
    <t>Si è chiusa a chiave in una stanza</t>
  </si>
  <si>
    <t>Ha chiamato le Forze dell'ordine</t>
  </si>
  <si>
    <t>È scappata o ha cercato di scappare, a piedi o con l'auto</t>
  </si>
  <si>
    <t>Ha discusso, ha ragionato, ha supplicato, ha contrattato</t>
  </si>
  <si>
    <t>Lo ha assecondato o ha finto di assecondarlo (ha temporeggiato, ha fatto quel che le chiedeva)</t>
  </si>
  <si>
    <t>Ha cercato di trattenerlo, di immobilizzarlo</t>
  </si>
  <si>
    <t>Ha difeso sé stessa/i figli/animali/ le sue proprietà</t>
  </si>
  <si>
    <t>Minacciato</t>
  </si>
  <si>
    <t>Aggredito senza armi</t>
  </si>
  <si>
    <t>Aggredito con un arma</t>
  </si>
  <si>
    <t>C'È QUALCOSA CHE HA FATTO O HA CERCATO DI FARE NEL CORSO DI QUESTO EPISODIO</t>
  </si>
  <si>
    <t>No di nessuno dei due</t>
  </si>
  <si>
    <t>Sì di alcool e di sostanze stupefacenti</t>
  </si>
  <si>
    <t>Sì di sostanze stupefacenti</t>
  </si>
  <si>
    <t>Sì di alcool</t>
  </si>
  <si>
    <t>ERA/ERANO SOTTO L’EFFETTO 
DI SOSTANZE ALCOLICHE O DI STUPEFACENTI IN QUEL MOMENTO</t>
  </si>
  <si>
    <t>CHE TIPO DI ARMA ERA</t>
  </si>
  <si>
    <t>AVEVA/AVEVANO UNA PISTOLA, UN COLTELLO O ALTRE ARMI</t>
  </si>
  <si>
    <r>
      <t xml:space="preserve">                    quale hanno riportato ferite, per tipo di ferite, cittadinanza - Anno 2014 </t>
    </r>
    <r>
      <rPr>
        <i/>
        <sz val="9"/>
        <rFont val="Arial"/>
        <family val="2"/>
      </rPr>
      <t>(per 100 vittime)</t>
    </r>
  </si>
  <si>
    <r>
      <t>hanno parlato del fatto, ripartizione geografica, regione, e tipo di comune, cittadinanza - Anno 2014</t>
    </r>
    <r>
      <rPr>
        <i/>
        <sz val="9"/>
        <rFont val="Arial"/>
        <family val="2"/>
      </rPr>
      <t xml:space="preserve"> (per 100 vittime della stessa zona)</t>
    </r>
  </si>
  <si>
    <r>
      <t xml:space="preserve">                    geografica e tipo di comune, cittadinanza - Anno 2014 </t>
    </r>
    <r>
      <rPr>
        <i/>
        <sz val="9"/>
        <color indexed="8"/>
        <rFont val="Arial"/>
        <family val="2"/>
      </rPr>
      <t>(per 100 vittime della stessa zona)</t>
    </r>
  </si>
  <si>
    <t>Donne che si sono rivolte ad un centro antiviolenza per tipo di strutture a cui si è rivolta</t>
  </si>
  <si>
    <r>
      <t xml:space="preserve"> dell'ordine - Anno 2014</t>
    </r>
    <r>
      <rPr>
        <i/>
        <sz val="9"/>
        <color indexed="8"/>
        <rFont val="Arial"/>
        <family val="2"/>
      </rPr>
      <t xml:space="preserve"> (per 100 vittime)</t>
    </r>
  </si>
  <si>
    <t>Stupro o tenato stupro</t>
  </si>
  <si>
    <r>
      <t xml:space="preserve">                    2014 </t>
    </r>
    <r>
      <rPr>
        <i/>
        <sz val="9"/>
        <color indexed="8"/>
        <rFont val="Arial"/>
        <family val="2"/>
      </rPr>
      <t>(per 100 vittime)</t>
    </r>
  </si>
  <si>
    <t>ERA/ERANO SOTTO L’EFFETTO DI SOSTANZE ALCOLICHE O DI STUPEFACENTI IN QUEL MOMENTO</t>
  </si>
  <si>
    <t>No, ha peggiorato  la situazione</t>
  </si>
  <si>
    <t>AZIONI INTRAPRESE</t>
  </si>
  <si>
    <t>LA CRITICA PER COME SI
OCCUPA DELLA CASA (a)</t>
  </si>
  <si>
    <t>FA DEL MALE O MINACCIA
DI FARLO AI SUOI FIGLI (b)</t>
  </si>
  <si>
    <t>LE IMPEDIVA DI CONOSCERE
L’AMMONTARE DEL REDDITO FAMILIARE (a)</t>
  </si>
  <si>
    <t>LA CRITICAVA PER COME SI
OCCUPAVA DELLA CASA (a)</t>
  </si>
  <si>
    <t>FACEVA DEL MALE O MINACCIAVA
DI FARLO AI SUOI FIGLI (b)</t>
  </si>
  <si>
    <t>LE IMPEDISCE DI CONOSCERE
L’AMMONTARE DEL REDDITO FAMILIARE (a)</t>
  </si>
  <si>
    <t xml:space="preserve">MINACCIA DI PORTARLE VIA I FIGLI (b) </t>
  </si>
  <si>
    <t xml:space="preserve">MINACCIAVA DI PORTARLE VIA I FIGLI (b) </t>
  </si>
  <si>
    <t>TIPI DI COMUNE (b)</t>
  </si>
  <si>
    <t>TIPO DI COMUNE (a)</t>
  </si>
  <si>
    <t>No, ha peggiorato la situazione</t>
  </si>
  <si>
    <t>Una pistola</t>
  </si>
  <si>
    <t>Un coltello</t>
  </si>
  <si>
    <t>Hanno subito la violenza più di una volta (a)</t>
  </si>
  <si>
    <r>
      <t xml:space="preserve">Tavola 2  - Donne dai 16 ai 70 anni che hanno subito violenza fisica o sessuale per tipo di autore e tipo di violenza subita (fisica o sessuale), periodo di accadimento e stato di salute della donna.  Anno 2014 </t>
    </r>
    <r>
      <rPr>
        <i/>
        <sz val="9"/>
        <color indexed="8"/>
        <rFont val="Arial"/>
        <family val="2"/>
      </rPr>
      <t>(per 100 donne con le stesse caratteristiche)</t>
    </r>
  </si>
  <si>
    <r>
      <t xml:space="preserve">Tavola 1  - Donne dai 16 ai 70 anni che hanno subito violenza fisica o sessuale per tipo di autore e tipo di violenza subita (fisica o sessuale), periodo di accadimento e alcune caratteristiche dello stile di vita della donna.  Anno 2014 </t>
    </r>
    <r>
      <rPr>
        <i/>
        <sz val="9"/>
        <rFont val="Arial"/>
        <family val="2"/>
      </rPr>
      <t>(per 100 donne con le stesse caratteristiche)</t>
    </r>
  </si>
  <si>
    <t>Portarla in ospedale, procurarle cure mediche</t>
  </si>
  <si>
    <t>Fornire protezione, aiutarla ad andare via di casa</t>
  </si>
  <si>
    <t>Tenerlo/i lontano, fuori da casa, avrebbero dovuto dargli un ordine di allontanamento</t>
  </si>
  <si>
    <t>Prendere più seriamente la sua denuncia, ascoltarla, darle maggior appoggio, aiutarla di più</t>
  </si>
  <si>
    <t>Dargli un avvertimento/ammonirlo</t>
  </si>
  <si>
    <t>Imputarlo/i/arrestarlo/i/fermarlo</t>
  </si>
  <si>
    <t>OPINIONI SU COSA LE FORZE DELL'ORDINE AVREBBERO DOVUTO FARE</t>
  </si>
  <si>
    <t>SODDISFAZIONE DI COME LE FORZE DELL'ORDINE HANNO GESTITO IL CASO</t>
  </si>
  <si>
    <t>Hanno cercato di farci riconciliare/fare pace</t>
  </si>
  <si>
    <t>Mi hanno scoraggiata/hanno minimizzato l'episodio</t>
  </si>
  <si>
    <t>Mi hanno fornito informazioni sulla possibile assistenza legale</t>
  </si>
  <si>
    <t>AZIONI DELLE FORZE DELL'ORDINE A SEGUITO DELLA DENUNCIA</t>
  </si>
  <si>
    <t>HANNO DENUNCIATO</t>
  </si>
  <si>
    <t>Rifiuta</t>
  </si>
  <si>
    <t>e' il mio lavoro/ fa parte dei rischi del lavoro</t>
  </si>
  <si>
    <t>Sono stata scoraggiata dal farlo/mi è stato impedito di farlo</t>
  </si>
  <si>
    <t>Ler forze dell'ordine mi hanno sconsigliata/scoraggiata dal fare la denuncia</t>
  </si>
  <si>
    <t>Non era in grado perché era troppo piccola</t>
  </si>
  <si>
    <t>Per il bene dei bambini</t>
  </si>
  <si>
    <t>Non volevo che la nostra relazione finisse</t>
  </si>
  <si>
    <t>Lo ho denunciato a qualcun altro</t>
  </si>
  <si>
    <t>Non volevo che venisse arrestato/lo amavo</t>
  </si>
  <si>
    <t>E' un fatto privato</t>
  </si>
  <si>
    <t>Vergogna/
pensavo
fosse
colpa mia</t>
  </si>
  <si>
    <t>Paura
dell'aggres-
sore/paura
delle con-
seguenze</t>
  </si>
  <si>
    <t>La
polizia non avrebbe fatto
niente</t>
  </si>
  <si>
    <t>Reato
non
grave</t>
  </si>
  <si>
    <t>Ho
gestito la
situazione
da sola</t>
  </si>
  <si>
    <t>Nell'ultimo evento</t>
  </si>
  <si>
    <t>In altri episodi di violenza precedenti l'ultimo (b)</t>
  </si>
  <si>
    <t>Sono state adottate misure cautelari a seguito della denuncia di almeno delle violenze suibite (b)</t>
  </si>
  <si>
    <t>Ha violato le misure cautelari (b)</t>
  </si>
  <si>
    <t>Ci sono state imputazioni contro di lui (b)</t>
  </si>
  <si>
    <t>All'imputazione ha fatto seguito una condanna (b)</t>
  </si>
  <si>
    <t>Era ubriaco, drogato, sotto l'effetto di medicinali/ aveva problemi mentali, psicologici</t>
  </si>
  <si>
    <r>
      <t xml:space="preserve">Il ricongiungimento familiare (per le donne che per un periodo hanno vissuto in un paese diverso da quello del marito /convivente)    </t>
    </r>
    <r>
      <rPr>
        <sz val="7"/>
        <color indexed="8"/>
        <rFont val="Arial"/>
        <family val="2"/>
      </rPr>
      <t>(b)</t>
    </r>
  </si>
  <si>
    <t>Ferite, lividi, contusioni o altre lesioni riportate (b)</t>
  </si>
  <si>
    <t xml:space="preserve">Coppie con stessa cittadinanza </t>
  </si>
  <si>
    <t>45-&gt;60</t>
  </si>
  <si>
    <t>lei straniera/lui italiano</t>
  </si>
  <si>
    <t>lei italiana/lui straniero</t>
  </si>
  <si>
    <t xml:space="preserve">Straniero/Straniero </t>
  </si>
  <si>
    <t>italiano/Italiano</t>
  </si>
  <si>
    <t>Coppie miste con membro italiano</t>
  </si>
  <si>
    <t>16-44</t>
  </si>
  <si>
    <t>Coppie con cittadinanza mista</t>
  </si>
  <si>
    <t>totale coppie omogame</t>
  </si>
  <si>
    <t>Romena</t>
  </si>
  <si>
    <t>Cittadinanza della donna</t>
  </si>
  <si>
    <t>Ha subito violenza fisica o sessuale da un ex partmer</t>
  </si>
  <si>
    <t>Ha subito violenza fisica o sessuale da partner attuale</t>
  </si>
  <si>
    <t>Altre nazionalità</t>
  </si>
  <si>
    <t>totale</t>
  </si>
  <si>
    <t>Immigrate</t>
  </si>
  <si>
    <t>Non partner</t>
  </si>
  <si>
    <t>NON SA/NON RISPONDE</t>
  </si>
  <si>
    <t>IN ITALIA, LA LORO RELAZIONE È INIZIATA QUI</t>
  </si>
  <si>
    <t>QUANDO È ARRIVATA/SONO ARRIVATI/LUI È ARRIVATO IN ITALIA</t>
  </si>
  <si>
    <t>NEL SUO PAESE DI ORIGINE</t>
  </si>
  <si>
    <t xml:space="preserve">Cittadinanza </t>
  </si>
  <si>
    <t>Violenza da partner o da ex partner</t>
  </si>
  <si>
    <t>Totale straniere</t>
  </si>
  <si>
    <t>Non risponde/non sa</t>
  </si>
  <si>
    <t>Tempo dopo l'arrivo in Italia</t>
  </si>
  <si>
    <t>Al momento dell'arrivo in Italia</t>
  </si>
  <si>
    <t>MOMENTO IN CUI SONO INIZIATE LE VIOLENZE SUBITE IN ITALIA</t>
  </si>
  <si>
    <t>In un altro Paese</t>
  </si>
  <si>
    <t>In Italia</t>
  </si>
  <si>
    <t>Nel proprio Paese</t>
  </si>
  <si>
    <t>Non poteva spostarsi perché le hanno tolto i documenti</t>
  </si>
  <si>
    <t>Era libera di spostarsi come voleva/aveva i suoi documenti</t>
  </si>
  <si>
    <t>L'hanno portata con la forza/con l’inganno</t>
  </si>
  <si>
    <t>E' stata costretta</t>
  </si>
  <si>
    <t>Ha scelto di venire</t>
  </si>
  <si>
    <t>LA DECISIONE DI VENIRE ITALIA</t>
  </si>
  <si>
    <t>A lavorare in strada, a prostituirsi?</t>
  </si>
  <si>
    <t>Totale coppie miste</t>
  </si>
  <si>
    <t>Totale coppie  omogame</t>
  </si>
  <si>
    <t xml:space="preserve">Coppie miste </t>
  </si>
  <si>
    <t>Coppie con stessa cittadinanza</t>
  </si>
  <si>
    <t>Coppie di stranieri miste</t>
  </si>
  <si>
    <t>seconda generazione</t>
  </si>
  <si>
    <t>Partner attuale o precedente</t>
  </si>
  <si>
    <t>% donne straniere</t>
  </si>
  <si>
    <t>Luogo in cui sono avvenuti fatti (a)</t>
  </si>
  <si>
    <t>(a) II totale può essere superiore a 100, in quanto erano possibili più riposte. Nel dato ci si riferisce sia a più violenze, sia a violenze protratte nel tempo.</t>
  </si>
  <si>
    <t xml:space="preserve"> - A lavorare in locali, come ad esempio night club, privée</t>
  </si>
  <si>
    <t xml:space="preserve"> - a lavorare forzatamente in condizioni di schiavitù, ad esempio non riceveva soldi in cambio del suo lavoro o era costretta a lavorare per più di dieci ore al giorno, in luoghi privi di igiene</t>
  </si>
  <si>
    <r>
      <t xml:space="preserve">Tavola 5  - Donne dai 16 ai 70 anni che hanno subito violenza fisica o sessuale da un partner per tipo di violenza subita (fisica o sessuale),  titolo di studio della donna ed titolo di studio del partner attuale.  Anno 2014 </t>
    </r>
    <r>
      <rPr>
        <i/>
        <sz val="9"/>
        <rFont val="Arial"/>
        <family val="2"/>
      </rPr>
      <t>(per 100 donne con le stesse caratteristiche)</t>
    </r>
  </si>
  <si>
    <r>
      <t xml:space="preserve">Tavola 7 - Donne dai 16 ai 70 anni per violenza fisica subita prima dei 16 anni da parte del padre o della madre, per ripartizione geografica, regione e cittadinanza - Anno 2014 </t>
    </r>
    <r>
      <rPr>
        <i/>
        <sz val="9"/>
        <color indexed="8"/>
        <rFont val="Arial"/>
        <family val="2"/>
      </rPr>
      <t>(per 100 donne della stessa zona)</t>
    </r>
  </si>
  <si>
    <r>
      <t>Tavola 8 - Donne dai 16 ai 70 anni che hanno subito violenza fisica dal padre o dalla madre, per gravità percepita della violenza e per 
                  ripartizione geografica, cittadinanza - Anno 2014</t>
    </r>
    <r>
      <rPr>
        <i/>
        <sz val="9"/>
        <color indexed="8"/>
        <rFont val="Arial"/>
        <family val="2"/>
      </rPr>
      <t xml:space="preserve"> (per 100 vittime della stessa zona)</t>
    </r>
  </si>
  <si>
    <r>
      <t xml:space="preserve">Tavola 14  - Donne dai 16 ai 70 anni che hanno subito violenza psicologica per forme di violenza psicologica e regione </t>
    </r>
    <r>
      <rPr>
        <i/>
        <sz val="9"/>
        <rFont val="Arial"/>
        <family val="2"/>
      </rPr>
      <t>(per 100 donne col partner attuale o precedente)</t>
    </r>
  </si>
  <si>
    <r>
      <t xml:space="preserve">Tavola 16 - Donne dai 16 ai 70 anni che hanno subito violenza psicologica da un ex partner e che hanno subito stalking dall’ex partner </t>
    </r>
    <r>
      <rPr>
        <i/>
        <sz val="9"/>
        <rFont val="Arial"/>
        <family val="2"/>
      </rPr>
      <t>(per 100 donne che hanno un ex partner)</t>
    </r>
  </si>
  <si>
    <r>
      <t xml:space="preserve">Tavola 19 - Donne dai 16 ai 70 anni che hanno subito violenza da un partner, per luogo in cui hanno ricevuto le cure mediche a seguito del fatto, ricovero in ospedale, tipo di accoglienza avuta al pronto soccorso o all'ospedale per cittadinanza, tipo di partner - Anno 2014 </t>
    </r>
    <r>
      <rPr>
        <i/>
        <sz val="9"/>
        <rFont val="Arial"/>
        <family val="2"/>
      </rPr>
      <t>(per 100 vittime)</t>
    </r>
  </si>
  <si>
    <r>
      <t xml:space="preserve">Tavola 20- Donne dai 16 ai 70 anni che hanno subito violenza da un partner, per ricorso all'uso di medicinali o di sostanze alcoliche, assistenza o consulenza di tipo psicologico, psichiatrico, neurologico, ripartizione geografica, tipo di comune, cittadinanza, tipo di partner - Anno 2014 </t>
    </r>
    <r>
      <rPr>
        <i/>
        <sz val="9"/>
        <rFont val="Arial"/>
        <family val="2"/>
      </rPr>
      <t>(per 100 vittime della stessa zona)</t>
    </r>
  </si>
  <si>
    <r>
      <t xml:space="preserve">Tavola 21 - Donne dai 16 ai 70 anni che hanno subito violenza da un partner, per  necessità di astenersi  dalle attività quotidiane a seguito del fatto, numero di giorni di astensione, ripartizione geografica, tipo di comune, cittadinanza, tipo di partner - Anno 2014  </t>
    </r>
    <r>
      <rPr>
        <i/>
        <sz val="9"/>
        <color indexed="8"/>
        <rFont val="Arial"/>
        <family val="2"/>
      </rPr>
      <t>(per 100 vittime della stessa zona)</t>
    </r>
  </si>
  <si>
    <r>
      <t xml:space="preserve">Tavola 22 - Donne dai 16 ai 70 anni che hanno subito violenza da un partner, per assenza dal lavoro a seguito del fatto, numero di giorni di assenza dal lavoro ripartizione geografica, tipo di comune, cittadinanza, tipo di partner - Anno 2014 </t>
    </r>
    <r>
      <rPr>
        <i/>
        <sz val="9"/>
        <rFont val="Arial"/>
        <family val="2"/>
      </rPr>
      <t>(per 100 vittime della stessa zona)</t>
    </r>
  </si>
  <si>
    <r>
      <t xml:space="preserve">Tavola 23 - Donne dai 16 ai 70 anni che hanno subito più violenze da un partner, per spese sostenute per cure mediche e psicologiche, per farmaci, per danni a proprietà, spese legali, ripartizione geografica, tipo di comune, cittadinanza, tipo di partner - Anno 2014 </t>
    </r>
    <r>
      <rPr>
        <i/>
        <sz val="9"/>
        <rFont val="Arial"/>
        <family val="2"/>
      </rPr>
      <t>(per 100 vittime della stessa zona)</t>
    </r>
  </si>
  <si>
    <r>
      <t xml:space="preserve">Tavola 24 - Donne dai 16 ai 70 anni che hanno subito più violenze da un partner, per conseguenze della violenza, ripartizione geografica, tipo di comune, cittadinanza, tipo di partner - Anno 2014 </t>
    </r>
    <r>
      <rPr>
        <i/>
        <sz val="9"/>
        <rFont val="Arial"/>
        <family val="2"/>
      </rPr>
      <t>(per 100 vittime della stessa zona)</t>
    </r>
  </si>
  <si>
    <r>
      <t xml:space="preserve">Tavola 26 - Donne dai 16 ai 70 anni che hanno subito più violenze da un partner, per presenza di figli nel     periodo in cui si sono verificate le violenze, per la violenza assistita e subita dai figli, paura </t>
    </r>
    <r>
      <rPr>
        <b/>
        <sz val="10"/>
        <rFont val="Arial"/>
        <family val="2"/>
      </rPr>
      <t>che la propria vita o quella dei figli fosse in pericolo,</t>
    </r>
    <r>
      <rPr>
        <b/>
        <sz val="9"/>
        <rFont val="Arial"/>
        <family val="2"/>
      </rPr>
      <t xml:space="preserve"> ripartizione geografica, tipo di comune, cittadinanza, tipo di partner -  Anno 2014</t>
    </r>
    <r>
      <rPr>
        <i/>
        <sz val="9"/>
        <rFont val="Arial"/>
        <family val="2"/>
      </rPr>
      <t xml:space="preserve">  (per 100 vittime della stessa zona)</t>
    </r>
  </si>
  <si>
    <r>
      <t xml:space="preserve">Tavola 27 - Donne dai 16 ai 70 anni che hanno subito più violenze da un partner per decisione di vivere separati a seguito delle violenze, ripartizione geografica e tipo di comune, cittadinanza, tipo di partner - Anno 2014 </t>
    </r>
    <r>
      <rPr>
        <i/>
        <sz val="9"/>
        <rFont val="Arial"/>
        <family val="2"/>
      </rPr>
      <t>(per 100 vittime della stessa zona)</t>
    </r>
  </si>
  <si>
    <r>
      <t>Tavola 28 - Donne dai 16 ai 70 anni che hanno subito più violenze da un partner e si sono separate a causa della violenza subita, per decisione di tornare a vivere insieme a lui e motivi per i quali sono tornate a vivere con il partner dopo aver vissuto separati,  ripartizione geografica, tipo di comune, cittadinanza, tipo di partner - Anno 2014</t>
    </r>
    <r>
      <rPr>
        <sz val="9"/>
        <rFont val="Arial"/>
        <family val="2"/>
      </rPr>
      <t xml:space="preserve"> </t>
    </r>
    <r>
      <rPr>
        <i/>
        <sz val="9"/>
        <rFont val="Arial"/>
        <family val="2"/>
      </rPr>
      <t>(per 100 vittime della stessa zona)</t>
    </r>
  </si>
  <si>
    <r>
      <t xml:space="preserve">Tavola 29  - Donne dai 16 ai 70 anni che hanno subito più violenze da un partner e si sono separate temporaneamente a causa della violenza, per luogo in cui sono andate a vivere a seguito della separazione - Anno 2014 </t>
    </r>
    <r>
      <rPr>
        <i/>
        <sz val="9"/>
        <rFont val="Arial"/>
        <family val="2"/>
      </rPr>
      <t>(per 100 vittime)</t>
    </r>
  </si>
  <si>
    <r>
      <t xml:space="preserve">Tavola 30 - Donne dai 16 ai 70 che hanno subito violenza da un partner, per tipo di violenza, percezione dell’episodio come un reato, ripartizione geografica, regione, tipo di comune, cittadinanza, tipo di partner - Anno 2014 </t>
    </r>
    <r>
      <rPr>
        <i/>
        <sz val="9"/>
        <rFont val="Arial"/>
        <family val="2"/>
      </rPr>
      <t>(per 100 vittime della stessa zona)</t>
    </r>
  </si>
  <si>
    <r>
      <t xml:space="preserve">Tavola 31 - Donne dai 16 ai 70 che hanno subito violenza da un partner, per tipo di violenza, persona con cui hanno parlato dell'episodio, ripartizione geografica, regione, tipo di comune, cittadinanza - Anno 2014 </t>
    </r>
    <r>
      <rPr>
        <i/>
        <sz val="9"/>
        <rFont val="Arial"/>
        <family val="2"/>
      </rPr>
      <t>(per 100 vittime della stessa zona)</t>
    </r>
  </si>
  <si>
    <r>
      <t xml:space="preserve">Tavola 32 - Donne dai 16 ai 70 anni che hanno subito violenza da un partner, per periodo dopo il quale hanno parlato con qualcuno dell'episodio subito, ripartizione geografica,  tipo di comune, cittadinanza - Anno 2014 - </t>
    </r>
    <r>
      <rPr>
        <i/>
        <sz val="9"/>
        <rFont val="Arial"/>
        <family val="2"/>
      </rPr>
      <t>(per 100 vittime della stessa zona)</t>
    </r>
  </si>
  <si>
    <r>
      <t xml:space="preserve">Tavola 33 - Donne dai 16 ai 70 anni che hanno subito violenza da un partner, per tipo di violenza, richiesta di aiuto a strutture e servizi specializzati, ripartizione geografica, regione e tipo di comune, cittadinanza, tipo di partner -  Anno 2014  </t>
    </r>
    <r>
      <rPr>
        <i/>
        <sz val="9"/>
        <rFont val="Arial"/>
        <family val="2"/>
      </rPr>
      <t>(per 100 vittime della stessa zona)</t>
    </r>
  </si>
  <si>
    <r>
      <t>Tavola 34 - Donne dai 16 ai 70 anni che hanno subito violenza da un partner, per tipo di violenza, denuncia di almeno una violenza subita (a), ripartizione geografica, regione e tipo di comune, cittadinanza, tipo di partner - Anno 2014</t>
    </r>
    <r>
      <rPr>
        <i/>
        <sz val="9"/>
        <rFont val="Arial"/>
        <family val="2"/>
      </rPr>
      <t xml:space="preserve"> (per 100 vittime della stessa zona)</t>
    </r>
  </si>
  <si>
    <r>
      <t xml:space="preserve">Tavola 35 - Donne dai 16 ai 70 anni che hanno subito violenza da un partner e che hanno denunciato il fatto, per autorità a cui hanno denunciato l'ultimo episodio di violenza subito, firma del verbale di denuncia dell'ultimo episodio di violenza subito, ripartizione geografica, tipo di comune, cittadinanza - Anno 2014 </t>
    </r>
    <r>
      <rPr>
        <i/>
        <sz val="9"/>
        <rFont val="Arial"/>
        <family val="2"/>
      </rPr>
      <t>(per 100 vittime della stessa zona)</t>
    </r>
  </si>
  <si>
    <r>
      <t xml:space="preserve">Tavola 36 - Donne dai 16 ai 70 anni che hanno subito violenza da un partner e che hanno denunciato il fatto, per azione delle forze dell'ordine a seguito della denuncia, grado di soddisfazione su come hanno gestito il caso, opinione su cosa avrebbero dovuto fare - Anno 2014 </t>
    </r>
    <r>
      <rPr>
        <i/>
        <sz val="9"/>
        <rFont val="Arial"/>
        <family val="2"/>
      </rPr>
      <t>(per 100 vittime)</t>
    </r>
  </si>
  <si>
    <r>
      <t xml:space="preserve">Tavola 37- Donne dai 16 ai 70 anni che hanno subito violenza da un partner e che ha denunciato il fatto, per adozione di misure cautelari e violazione delle stesse, ripartizione geografica e tipo di comune, cittadinanza, tipo di partner - Anno 2014 </t>
    </r>
    <r>
      <rPr>
        <i/>
        <sz val="9"/>
        <rFont val="Arial"/>
        <family val="2"/>
      </rPr>
      <t>(per 100 vittime della stessa zona)</t>
    </r>
  </si>
  <si>
    <r>
      <t xml:space="preserve">Tavola 38 - Donne dai 16 ai 70 anni che hanno subito violenza da un partner e che hanno denunciato almeno una violenza, per imputazioni a seguito della denuncia e condanna, ripartizione geografica e tipo di comune, cittadinanza, tipo di partner - Anno 2014 </t>
    </r>
    <r>
      <rPr>
        <i/>
        <sz val="9"/>
        <rFont val="Arial"/>
        <family val="2"/>
      </rPr>
      <t>(per 100 vittime della  stessa zona)</t>
    </r>
  </si>
  <si>
    <r>
      <t xml:space="preserve">Tavola 39 - Donne dai 16 ai 70 anni che hanno subito violenza da un partner  e che non hanno denunciato l'ultimo episodio di violenza subito, per motivi della non denuncia, ripartizione geografica e tipo di comune, cittadinanza - Anno 2014 </t>
    </r>
    <r>
      <rPr>
        <i/>
        <sz val="9"/>
        <rFont val="Arial"/>
        <family val="2"/>
      </rPr>
      <t>(per 100 vittime della stessa zona)</t>
    </r>
  </si>
  <si>
    <r>
      <t xml:space="preserve">Tavola 43 - Donne da 16 a 70 anni che hanno subito violenza fisica o sessuale da un partner, per reazione della donna, tipo di reazione, utilità della reazione, per tipo di violenza subita e tipo di autore  - Anno 2014 </t>
    </r>
    <r>
      <rPr>
        <i/>
        <sz val="9"/>
        <color indexed="8"/>
        <rFont val="Arial"/>
        <family val="2"/>
      </rPr>
      <t xml:space="preserve">(per 100 vittime con le stesse caratteristiche) </t>
    </r>
  </si>
  <si>
    <r>
      <t xml:space="preserve">Tavola 44 - Donne da 16 a 70 anni che hanno subito violenza fisica o sessuale da un partner per tipo di violenza e tipo di autore, uso di alcool e/o di stupefacenti da parte dell'aggressore - Anno 2014 </t>
    </r>
    <r>
      <rPr>
        <i/>
        <sz val="9"/>
        <color indexed="8"/>
        <rFont val="Arial"/>
        <family val="2"/>
      </rPr>
      <t xml:space="preserve">(per 100 vittime con le stesse caratteristiche) </t>
    </r>
  </si>
  <si>
    <r>
      <t xml:space="preserve">Tavola 45 - Donne da 16 a 70 anni che hanno subito violenza fisica o sessuale da un partner nel corso della vita per tipo di violenza e tipo di autore, possesso di un’arma da parte dell’aggressore e tipo di arma posseduta - Anno 2014 </t>
    </r>
    <r>
      <rPr>
        <i/>
        <sz val="9"/>
        <color indexed="8"/>
        <rFont val="Arial"/>
        <family val="2"/>
      </rPr>
      <t xml:space="preserve">(per 100 vittime con le stesse caratteristiche) </t>
    </r>
  </si>
  <si>
    <r>
      <t>Tavola 46 - Donne dai 16 ai 70 anni che hanno subito violenze da un uomo non partner, per tipo di violenza, ferite riportate a seguito dell'episodio, ripartizione geografica, regione e tipo di comune, cittadinanza - Anno 2014</t>
    </r>
    <r>
      <rPr>
        <i/>
        <sz val="9"/>
        <rFont val="Arial"/>
        <family val="2"/>
      </rPr>
      <t xml:space="preserve"> (per 100 vittime della stessa zona)</t>
    </r>
  </si>
  <si>
    <t>Tavola 47 - Donne dai 16 ai 70 hanno che hanno subito violenza da un uomo non partner, a seguito della</t>
  </si>
  <si>
    <r>
      <t xml:space="preserve">Tavola 48 - Donne dai 16 ai 70 anni che hanno subito violenza da un uomo non partner, a seguito della quale hanno riportato ferite, per gravità delle ferite, ripartizione geografica e tipo di comune, cittadinanza – Anno 2014 </t>
    </r>
    <r>
      <rPr>
        <i/>
        <sz val="9"/>
        <color indexed="8"/>
        <rFont val="Arial"/>
        <family val="2"/>
      </rPr>
      <t>(per 100 vittime della stessa zona)</t>
    </r>
  </si>
  <si>
    <r>
      <t xml:space="preserve">Tavola   49 - Donne dai 16 ai 70 anni che hanno subito violenza da un uomo non partner, per luogo in cui hanno ricevuto le cure mediche a seguito del fatto, ricovero in ospedale, tipo di accoglienza avuta al pronto soccorso o all'ospedale per cittadinanza - Anno 2014 </t>
    </r>
    <r>
      <rPr>
        <i/>
        <sz val="9"/>
        <color indexed="8"/>
        <rFont val="Arial"/>
        <family val="2"/>
      </rPr>
      <t>(per 100 vittime)</t>
    </r>
  </si>
  <si>
    <r>
      <t>Tavola 50 - Donne dai 16 ai 70 anni che hanno subito violenza da un uomo non partner, per tipo di violenza,  ricorso all'uso di medicinali o di sostanze alcoliche a seguito del fatto, ripartizione geografica e tipo di comune, cittadinanza - Anno 2014</t>
    </r>
    <r>
      <rPr>
        <i/>
        <sz val="9"/>
        <rFont val="Arial"/>
        <family val="2"/>
      </rPr>
      <t xml:space="preserve"> (per 100 vittime della stessa zona)</t>
    </r>
  </si>
  <si>
    <r>
      <t xml:space="preserve">Tavola 51 - Donne dai 16 ai 70 anni che hanno subito violenza da un uomo non partner, per tipo di violenza, richiesta di assistenza di tipo psicologico o psichiatrico o neurologico, ripartizione geografica e tipo di comune, cittadinanza - Anno 2014 </t>
    </r>
    <r>
      <rPr>
        <i/>
        <sz val="9"/>
        <rFont val="Arial"/>
        <family val="2"/>
      </rPr>
      <t>(per 100 vittime della stessa zona)</t>
    </r>
  </si>
  <si>
    <r>
      <t xml:space="preserve">Tavola 52 - Donne dai 16 ai 70 anni che hanno subito violenza da un uomo partner, per  necessità di astenersi dalle attività quotidiane a seguito del fatto, ripartizione geografica e tipo di comune, cittadinanza - Anno 2014 </t>
    </r>
    <r>
      <rPr>
        <i/>
        <sz val="9"/>
        <color indexed="8"/>
        <rFont val="Arial"/>
        <family val="2"/>
      </rPr>
      <t>(per 100 vittime della stessa zona)</t>
    </r>
  </si>
  <si>
    <r>
      <t xml:space="preserve">Tavola 53 - Donne dai 16 ai 70 anni che hanno subito violenza da un uomo non partner, per assenza dal lavoro a seguito del fatto, ripartizione geografica e tipo di comune, cittadinanza - Anno 2014 </t>
    </r>
    <r>
      <rPr>
        <i/>
        <sz val="9"/>
        <rFont val="Arial"/>
        <family val="2"/>
      </rPr>
      <t>(per 100 vittime della stessa zona)</t>
    </r>
  </si>
  <si>
    <r>
      <t xml:space="preserve">Tavola 55 - Donne dai 16 ai 70 che hanno subito violenza da un uomo non partner, per tipo di violenza,    percezione dell’episodio come un reato, ripartizione geografica, regione, tipo di comune, cittadinanza - Anno 2014 </t>
    </r>
    <r>
      <rPr>
        <i/>
        <sz val="9"/>
        <rFont val="Arial"/>
        <family val="2"/>
      </rPr>
      <t>(per 100 vittime della stessa zona)</t>
    </r>
  </si>
  <si>
    <t>Tavola 56 - Donne dai 16 ai 70 che hanno subito violenza da un uomo non  partner, persona con cui</t>
  </si>
  <si>
    <t>Tavola 57 - Donne dai 16 ai 70 anni che hanno subito violenza da un uomo non partner e che hanno parlato</t>
  </si>
  <si>
    <r>
      <t xml:space="preserve">Tavola 58 - Donne dai 16 ai 70 anni che hanno subito violenza da un uomo non partner, per richiesta di aiuto a strutture e servizi specializzati, ripartizione geografica, regione e tipo di comune, cittadinanza e tipo centro a cui si sono rivolti - Anno 2014  </t>
    </r>
    <r>
      <rPr>
        <i/>
        <sz val="9"/>
        <color indexed="8"/>
        <rFont val="Arial"/>
        <family val="2"/>
      </rPr>
      <t>(per 100 vittime della stessa zona)</t>
    </r>
  </si>
  <si>
    <r>
      <t xml:space="preserve">Tavola 59 - Donne dai 16 ai 70 anni che hanno subito violenza da un uomo non partner, per tipo di violenza, denuncia,  ripartizione geografica, regione e tipo di comune, cittadinanza - Anno 2014 </t>
    </r>
    <r>
      <rPr>
        <i/>
        <sz val="9"/>
        <color indexed="8"/>
        <rFont val="Arial"/>
        <family val="2"/>
      </rPr>
      <t>(per 100 vittime della stessa zona)</t>
    </r>
  </si>
  <si>
    <r>
      <t xml:space="preserve">Tavola 60 - Donne dai 16 ai 70 anni che hanno subito violenza da un uomo non partner e che hanno denunciato la violenza subita, per firma del verbale di denuncia, ripartizione geografica e tipo di comune, cittadinanza - Anno 2014 </t>
    </r>
    <r>
      <rPr>
        <i/>
        <sz val="9"/>
        <color indexed="8"/>
        <rFont val="Arial"/>
        <family val="2"/>
      </rPr>
      <t>(per 100 vittime della stessa zona)</t>
    </r>
  </si>
  <si>
    <t>Tavola 61 -  Donne dai 16 ai 70 anni che hanno subito violenza da un uomo non partner e che hanno</t>
  </si>
  <si>
    <r>
      <t xml:space="preserve">Tavola 62  - Donne dai 16 ai 70 anni che hanno subito violenza da un uomo non partner e che ha denunciato il fatto, per adozione di misure cautelari e violazione delle stesse, ripartizione geografica, regione e tipo di comune, cittadinanza - Anno 2014 </t>
    </r>
    <r>
      <rPr>
        <i/>
        <sz val="9"/>
        <color indexed="8"/>
        <rFont val="Arial"/>
        <family val="2"/>
      </rPr>
      <t>(per 100 vittime della stessa zona)</t>
    </r>
  </si>
  <si>
    <t>Tavola 64 - Donne dai 16 ai 70 anni che hanno subito violenza da un uomo non partner, che hanno</t>
  </si>
  <si>
    <t xml:space="preserve">%  di condanna tra i vari autori </t>
  </si>
  <si>
    <r>
      <t>Tavola 65 - Donne dai 16 ai 70 anni che hanno subito violenza da un uomo non partner e che non hanno denunciato il fatto, per motivi della non denuncia, ripartizione geografica e tipo di comune, cittadinanza - Anno 2014</t>
    </r>
    <r>
      <rPr>
        <i/>
        <sz val="9"/>
        <color indexed="8"/>
        <rFont val="Arial"/>
        <family val="2"/>
      </rPr>
      <t xml:space="preserve"> (per 100 vittime della stessa zona)</t>
    </r>
  </si>
  <si>
    <t>Classe d'età dell'aggressore</t>
  </si>
  <si>
    <r>
      <t xml:space="preserve">Tavola 78 - Donne straniere dai 16 ai 70 anni che hanno subìto violenza fisica o sessuale nel corso della vita da un non partner  per tipo di violenza subita, luogo dove hanno subito violenza se in Italia o all’estero, momento in cui  è iniziata la violenza e tipo di cittadinanza - Anno 2014 </t>
    </r>
    <r>
      <rPr>
        <i/>
        <sz val="9"/>
        <color indexed="8"/>
        <rFont val="Arial"/>
        <family val="2"/>
      </rPr>
      <t>(per 100 donne con le stesse caratteristiche)</t>
    </r>
  </si>
  <si>
    <r>
      <t xml:space="preserve">Tavola 76 - Donne straniere dai 16 ai 70 anni che hanno subìto violenza fisica o sessuale nel corso della vita da un partner  per tipo di violenza subita e status di immigrata di prima o seconda generazione, per  classe di  età e tipo di cittadinanza - Anno 2014 </t>
    </r>
    <r>
      <rPr>
        <i/>
        <sz val="9"/>
        <color indexed="8"/>
        <rFont val="Arial"/>
        <family val="2"/>
      </rPr>
      <t>(per 100 donne con le stesse caratteristiche)</t>
    </r>
  </si>
  <si>
    <r>
      <t xml:space="preserve">Tavola 73 - Donne dai 16 ai 70 anni che hanno subìto violenza fisica o sessuale nel corso della vita da un partner  per tipo di violenza subita e tipo di coppia con la stessa cittadinanza(a) o di cittadinanza mista,  tipo di cittadinanza - Anno 2014 </t>
    </r>
    <r>
      <rPr>
        <i/>
        <sz val="9"/>
        <color indexed="8"/>
        <rFont val="Arial"/>
        <family val="2"/>
      </rPr>
      <t>(per 100 donne con le stesse caratteristiche)</t>
    </r>
  </si>
  <si>
    <r>
      <t xml:space="preserve">Tavola 72 - Donne da 16 a 70 anni che hanno subito violenza fisica o sessuale da un uomo non partner nel corso della vita per titolo di studio  dell'aggressore, tipo di autore e titolo di studio della donna all'epoca in cui si è verificato l'episodio - Anno 2014 </t>
    </r>
    <r>
      <rPr>
        <i/>
        <sz val="9"/>
        <color indexed="8"/>
        <rFont val="Arial"/>
        <family val="2"/>
      </rPr>
      <t>(per 100 donne con le stesse caratteristiche)</t>
    </r>
  </si>
  <si>
    <r>
      <t xml:space="preserve">Tavola 71 - Donne da 16 a 70 anni che hanno subito violenza fisica o sessuale da un uomo non partner nel corso della vita per classe d'età  dell'aggressore, tipo di autore e classe d'età della donna all'epoca in cui si è verificato l'episodio - Anno 2014 </t>
    </r>
    <r>
      <rPr>
        <i/>
        <sz val="9"/>
        <color indexed="8"/>
        <rFont val="Arial"/>
        <family val="2"/>
      </rPr>
      <t>(per 100 donne con le stesse caratteristiche)</t>
    </r>
  </si>
  <si>
    <r>
      <t>Tavola 9 - Donne dai 16 ai 70 anni che hanno subito violenza sessuale prima dei 16 anni per tipo di violenza subita, tipo di autore,  ripartizione geografica, regione e cittadinanza - Anno 2014</t>
    </r>
    <r>
      <rPr>
        <i/>
        <sz val="9"/>
        <rFont val="Arial"/>
        <family val="2"/>
      </rPr>
      <t xml:space="preserve"> (per 100 donne e 100 donne della stessa zona)</t>
    </r>
  </si>
  <si>
    <t xml:space="preserve">Per 100 vittime </t>
  </si>
  <si>
    <r>
      <t xml:space="preserve">Tavola 11 - Donne da 16 a 70 anni che hanno subito violenza sessuale prima dei 16 anni, persone con cui hanno parlato dell'episodio e autore della violenza - Anno 2014 </t>
    </r>
    <r>
      <rPr>
        <i/>
        <sz val="9"/>
        <color indexed="8"/>
        <rFont val="Arial"/>
        <family val="2"/>
      </rPr>
      <t>(per 100 vittime con le stesse caratteristiche)</t>
    </r>
  </si>
  <si>
    <r>
      <t xml:space="preserve">Tavola 10 - Donne da 16 a 70 anni che hanno subito violenza sessuale prima dei 16 anni per tipo di violenza subita, numero di volte, gravità del fatto e autore - Anno 2014 </t>
    </r>
    <r>
      <rPr>
        <i/>
        <sz val="9.5"/>
        <rFont val="Arial Narrow"/>
        <family val="2"/>
      </rPr>
      <t>(100 vittime con le stesse caratteristiche )</t>
    </r>
  </si>
  <si>
    <t>Tipi di comune (c )</t>
  </si>
  <si>
    <t>Totale donne vittime di violenza (v.a.)</t>
  </si>
  <si>
    <r>
      <t>Tavola 18 - Donne dai 16 ai 70 anni che hanno subito violenza da un partner, a seguito della quale hanno riportato ferite, per tipo di ferite riportate a seguito del fatto, ripartizione geografica, tipo di comune, cittadinanza - Anno 2014</t>
    </r>
    <r>
      <rPr>
        <i/>
        <sz val="9"/>
        <rFont val="Arial"/>
        <family val="2"/>
      </rPr>
      <t xml:space="preserve"> (per 100 vittime della stessa zona)</t>
    </r>
  </si>
  <si>
    <t xml:space="preserve">È STATA RICOVERATA IN OSPEDALE </t>
  </si>
  <si>
    <t>Non so</t>
  </si>
  <si>
    <t xml:space="preserve">Totale
</t>
  </si>
  <si>
    <t xml:space="preserve">Sono più forte
</t>
  </si>
  <si>
    <t xml:space="preserve">Non ho più fiducia negli uomini
</t>
  </si>
  <si>
    <t xml:space="preserve">Non ho più fiducia negli uomini
 </t>
  </si>
  <si>
    <t>STAGIONI (a)</t>
  </si>
  <si>
    <t>DOVE SI È VERIFICATO L'EPISODIO</t>
  </si>
  <si>
    <t>È stata costretta</t>
  </si>
  <si>
    <t>(a) La somma può essere superiore a 100 perché erano possibili più risposte.</t>
  </si>
  <si>
    <t>(a) Solo per le donne italiane.</t>
  </si>
  <si>
    <t>TIPO DI STRUTTURA A CUI SI È RIVOLTA</t>
  </si>
  <si>
    <t xml:space="preserve">(a) La somma può essere superiore a 100 perché sono possibili più risposte. </t>
  </si>
  <si>
    <t>(b) Solo per le donne italiane.</t>
  </si>
  <si>
    <t>(a) La somma può essere superiore a 100 perché la donna può avere indicato più risposte.</t>
  </si>
  <si>
    <t>(a) La somma può essere superiore a 100 perché la donna può aver riportato più ferite.</t>
  </si>
  <si>
    <t>(b) Calcolato sulle donne straniere.</t>
  </si>
  <si>
    <r>
      <t>Tavola 40 -Donne da 16 a 70 anni che hanno subito violenza fisica o sessuale da un partner nel corso della vita per tipo di violenza subita, tipo di autore e luogo in cui si è verificato l’episodio - Anno 2014 (</t>
    </r>
    <r>
      <rPr>
        <i/>
        <sz val="9"/>
        <color indexed="8"/>
        <rFont val="Arial"/>
        <family val="2"/>
      </rPr>
      <t>per 100 vittime con le stesse caratteristiche</t>
    </r>
    <r>
      <rPr>
        <b/>
        <sz val="9"/>
        <color indexed="8"/>
        <rFont val="Arial"/>
        <family val="2"/>
      </rPr>
      <t>)</t>
    </r>
  </si>
  <si>
    <t>(a) La somma può essere superiore a 100 perché la donna può aver indicato più motivi.</t>
  </si>
  <si>
    <t>(b) Questo dato considera le eventuali misure cautelari scaturite dalle denunce degli ultimi episodi di violenza sia di altri episiodi precedenti.</t>
  </si>
  <si>
    <t>(a) La somma può essere superiore a 100 perché le donne possono aver indicato più risposte.</t>
  </si>
  <si>
    <t>(a) La somma può essere superiore a 100 perché la donna può aver parlato a più persone.</t>
  </si>
  <si>
    <t>(b) Solo per le donne italiane:</t>
  </si>
  <si>
    <t>(a) La somma può essere superiore a 100 perché la donna può aver indicato più risposte.</t>
  </si>
  <si>
    <t>(c ) Solo per le donne italiane.</t>
  </si>
  <si>
    <t>(a) Solo italiane.</t>
  </si>
  <si>
    <t>Partner precedente</t>
  </si>
  <si>
    <t>(a) Donne che hanno subito spesso o sempre le persecuzioni psicologiche.</t>
  </si>
  <si>
    <t xml:space="preserve">(a) Solo per le donne coniugate o conviventi. </t>
  </si>
  <si>
    <t>(b) Solo per le donne con figli.</t>
  </si>
  <si>
    <r>
      <t xml:space="preserve">Tavola 12  - Donne dai 16 ai 70 anni che hanno subìto o assistito alla violenza fisica o sessuale prima dei 16 anni o il cui partner l'ha subita o vi ha assistito per violenza da adulte, anno 2014 </t>
    </r>
    <r>
      <rPr>
        <b/>
        <i/>
        <sz val="9"/>
        <rFont val="Arial"/>
        <family val="2"/>
      </rPr>
      <t>(</t>
    </r>
    <r>
      <rPr>
        <i/>
        <sz val="9"/>
        <rFont val="Arial"/>
        <family val="2"/>
      </rPr>
      <t>per 100 donne nella stessa situazione</t>
    </r>
    <r>
      <rPr>
        <b/>
        <i/>
        <sz val="9"/>
        <rFont val="Arial"/>
        <family val="2"/>
      </rPr>
      <t>)</t>
    </r>
  </si>
  <si>
    <t>(a) La somma può essere superiore a 100 perché la donna può averne parlato con più persone.</t>
  </si>
  <si>
    <t>(a) Per 100 vittime di violenza sessuale prima dei 16 anni.</t>
  </si>
  <si>
    <t>GRAVITÀ PERCEPITA DEL FATTO (a)</t>
  </si>
  <si>
    <t>Altre persone conosciute (insegnanti, religiosi etc.)</t>
  </si>
  <si>
    <r>
      <t>Tavola 6  - Donne dai 16 ai 70 anni che hanno subito violenza fisica o sessuale per tipo di aurore,   tipo di violenza subita, periodo di accadimento (nel corso della vita e negli ultimi 12 mesi) per frequenza della violenza,  Anno 2014 (</t>
    </r>
    <r>
      <rPr>
        <i/>
        <sz val="9"/>
        <color indexed="8"/>
        <rFont val="Arial"/>
        <family val="2"/>
      </rPr>
      <t>per 100 violenze dello stesso tipo)</t>
    </r>
  </si>
  <si>
    <t>Licenza elementare/nessun titolo</t>
  </si>
  <si>
    <t>Indennità di disoccupazione, Cig, mobilità, borse di lavoro e studio, assegno di invalidità e altri sussidi</t>
  </si>
  <si>
    <t xml:space="preserve">LA LIBERTÀ DI MOVIMENTO IN ITALIA </t>
  </si>
  <si>
    <t>(a) Per questa analisi sono state considerate solo le donne con cittadinanza italiana, romena, albanese, ucraina, marocchina, cinese, moldava.</t>
  </si>
  <si>
    <r>
      <t>UTILIT</t>
    </r>
    <r>
      <rPr>
        <sz val="7"/>
        <rFont val="Calibri"/>
        <family val="2"/>
      </rPr>
      <t>À</t>
    </r>
    <r>
      <rPr>
        <sz val="7"/>
        <rFont val="Arial"/>
        <family val="2"/>
      </rPr>
      <t xml:space="preserve"> DELLE AZIONI INTRAPESE</t>
    </r>
  </si>
  <si>
    <t>(a) Il totale può essere superiore a 100 perché erano possibili più risposte.</t>
  </si>
  <si>
    <t>(a) Il quesito non veniva chiesto se l'ultimo episodio riguardava minacce o molestie subite da uno sconosciuto prima degli ultimi 5 anni precedenti l'intervista.</t>
  </si>
  <si>
    <r>
      <t>Tavola 63 - Donne dai 16 ai 70 anni che hanno subito violenza da un uomo non partner e che hanno denunciato la violenza subita, per imputazioni a seguito della denuncia del fatto, ripartizione geografica e tipo di comune, cittadinanza - Anno 2014 (</t>
    </r>
    <r>
      <rPr>
        <i/>
        <sz val="9"/>
        <color indexed="8"/>
        <rFont val="Arial"/>
        <family val="2"/>
      </rPr>
      <t>per 100 vittime della stessa zona</t>
    </r>
    <r>
      <rPr>
        <b/>
        <sz val="9"/>
        <color indexed="8"/>
        <rFont val="Arial"/>
        <family val="2"/>
      </rPr>
      <t>)</t>
    </r>
  </si>
  <si>
    <r>
      <t>Tavola 54 - Donne dai 16 ai 70 anni che hanno subito violenza da un uomo non partner, per tipo di violenza, cambiamento di abitudini a seguito del fatto, ripartizione geografica e tipo di comune, cittadinanza -  Anno 2014</t>
    </r>
    <r>
      <rPr>
        <sz val="7"/>
        <rFont val="Arial"/>
        <family val="2"/>
      </rPr>
      <t xml:space="preserve"> </t>
    </r>
    <r>
      <rPr>
        <i/>
        <sz val="9"/>
        <rFont val="Arial"/>
        <family val="2"/>
      </rPr>
      <t>(per 100 vittime della stessa zona)</t>
    </r>
  </si>
  <si>
    <r>
      <t>CLASSI D'ET</t>
    </r>
    <r>
      <rPr>
        <sz val="7"/>
        <color indexed="8"/>
        <rFont val="Calibri"/>
        <family val="2"/>
      </rPr>
      <t>À</t>
    </r>
    <r>
      <rPr>
        <sz val="7"/>
        <color indexed="8"/>
        <rFont val="Arial"/>
        <family val="2"/>
      </rPr>
      <t xml:space="preserve">
DELLA DONNA</t>
    </r>
  </si>
  <si>
    <r>
      <t>PRESENZA DI LIMITAZIONI DA ALMENO SEI MESI NELLE ATTIVIT</t>
    </r>
    <r>
      <rPr>
        <sz val="7"/>
        <rFont val="Calibri"/>
        <family val="2"/>
      </rPr>
      <t>À</t>
    </r>
  </si>
  <si>
    <r>
      <t>SOFFRE DI  PALPITAZIONE O IRREGOLARIT</t>
    </r>
    <r>
      <rPr>
        <sz val="7"/>
        <rFont val="Calibri"/>
        <family val="2"/>
      </rPr>
      <t>À</t>
    </r>
    <r>
      <rPr>
        <sz val="7"/>
        <rFont val="Arial"/>
        <family val="2"/>
      </rPr>
      <t xml:space="preserve"> DEL BATTITO CARDIACO</t>
    </r>
  </si>
  <si>
    <r>
      <t>FREQUENZA CON CUI FA ATTIVIT</t>
    </r>
    <r>
      <rPr>
        <sz val="7"/>
        <color indexed="8"/>
        <rFont val="Calibri"/>
        <family val="2"/>
      </rPr>
      <t>À</t>
    </r>
    <r>
      <rPr>
        <sz val="7"/>
        <color indexed="8"/>
        <rFont val="Calibri"/>
        <family val="2"/>
      </rPr>
      <t xml:space="preserve"> ASSOCIAZIONISTICA, DI VOLONTARIATO O SOCIO POLITICA</t>
    </r>
  </si>
  <si>
    <t xml:space="preserve">Totale 
</t>
  </si>
  <si>
    <t>Altra</t>
  </si>
  <si>
    <r>
      <t>Tavola 17 - Donne dai 16 ai 70 anni che hanno subito violenze da un partner, per ferite e eventuali danni permanenti riportate a seguito dell'episodio, ripartizione geografica, regione, tipo di comune, cittadinanza, tipo di partner -</t>
    </r>
    <r>
      <rPr>
        <i/>
        <sz val="9"/>
        <rFont val="Arial"/>
        <family val="2"/>
      </rPr>
      <t xml:space="preserve"> </t>
    </r>
    <r>
      <rPr>
        <b/>
        <sz val="9"/>
        <rFont val="Arial"/>
        <family val="2"/>
      </rPr>
      <t>Anno 2014</t>
    </r>
    <r>
      <rPr>
        <i/>
        <sz val="9"/>
        <rFont val="Arial"/>
        <family val="2"/>
      </rPr>
      <t xml:space="preserve"> (per 100 vittime della stessa zona)</t>
    </r>
  </si>
  <si>
    <t>A seguito di questo episodio ha riportato danni permanenti?  (c)</t>
  </si>
  <si>
    <t>(b) Il dato delle ferite si riferisce sia a quelle subite nell'ultimo episodio sia a quelli precedenti.</t>
  </si>
  <si>
    <t>(a) Solo Italiane.</t>
  </si>
  <si>
    <t>(a) Questo dato considera sia le denunce degli ultimi episodi di violenza sia di altri episodi precedenti.</t>
  </si>
  <si>
    <t>(b) Alle vittime nel caso in cui non avessero denunciato l'ultimo episodio di violenza subito, veniva chiesto se ne avevano denunciati altri verificatisi precedentemente.</t>
  </si>
  <si>
    <t>(b) Questo dato considera le eventuali misure cautelari scaturite dalle denunce degli ultimi episodi di violenza sia di altri episodi precedenti.</t>
  </si>
  <si>
    <t>(c) Per chi ha subito ferite ed è stata ricoverata in ospedale.</t>
  </si>
  <si>
    <t>Cittadinanza del partner</t>
  </si>
  <si>
    <t xml:space="preserve">Violenza da partner </t>
  </si>
  <si>
    <t xml:space="preserve">Violenza da ex partner </t>
  </si>
  <si>
    <r>
      <t>Tavola 77- Donne straniere dai 16 ai 70 anni che hanno subìto violenza fisica o sessuale nel corso della vita da un partner  per momento in cui si è verificato il primo episodio se in Italia o in un altro paese, tipo di partner e tipo di cittadinanza - Anno 2014</t>
    </r>
    <r>
      <rPr>
        <i/>
        <sz val="9"/>
        <rFont val="Arial"/>
        <family val="2"/>
      </rPr>
      <t xml:space="preserve"> (per 100 donne con le stesse caratteristiche)</t>
    </r>
  </si>
  <si>
    <t>Ho problemi di depressione/at-tacchi di ansia/ho iniziato terapia
problemi legati al sonno</t>
  </si>
  <si>
    <t>Sono diventata più diffidente/fred-da /non riesco ad instaurare relazioni</t>
  </si>
  <si>
    <t>Si è rivolta a Centri antiviolenza, associazioni per donne, telefono rosa</t>
  </si>
  <si>
    <t>(c ) La somma può essere superiore a 100 perché la donna può aver dichiarato più motivi.</t>
  </si>
  <si>
    <t>(b) Su 100 donne che avevano figli al momento della relazione con il partner violento.</t>
  </si>
  <si>
    <t>TIPI DI COMUNE (a )</t>
  </si>
  <si>
    <t>Per il bene dei figli (b)</t>
  </si>
  <si>
    <t>Totale (c)</t>
  </si>
  <si>
    <t>TIPI DI  COMUNE (a)</t>
  </si>
  <si>
    <t>Motivi per i quali è tornata a vivere con il partner</t>
  </si>
  <si>
    <r>
      <t>Tavola 13- Donne dai 16 ai 70 anni che hanno subito violenza psicologica dal partner attuale per tipo di  violenza psicologica, ripartizione, tipo di comune e cittadinanza, Anno 2014 (</t>
    </r>
    <r>
      <rPr>
        <i/>
        <sz val="9"/>
        <rFont val="Arial"/>
        <family val="2"/>
      </rPr>
      <t>per 100 vittime di violenza psicologica della stessa zona</t>
    </r>
    <r>
      <rPr>
        <b/>
        <sz val="9"/>
        <rFont val="Arial"/>
        <family val="2"/>
      </rPr>
      <t>)</t>
    </r>
  </si>
  <si>
    <t>SCONOSCIUTI/Conoscenti di vista</t>
  </si>
  <si>
    <r>
      <t xml:space="preserve">Tavola 4  - Donne dai 16 ai 70 anni che hanno subito violenza fisica o sessuale da un partner per tipo di violenza subita (fisica o sessuale),  età della donna ed età del partner attuale.  Anno 2014 </t>
    </r>
    <r>
      <rPr>
        <i/>
        <sz val="9"/>
        <rFont val="Arial"/>
        <family val="2"/>
      </rPr>
      <t>(per 100 donne con le stesse caratteristiche)</t>
    </r>
  </si>
  <si>
    <t>Pensione (di anzianità, di vecchiaia, di inabilità)</t>
  </si>
  <si>
    <t>Indirizzare in un Centro antiviolenza o in una struttura di accoglienza</t>
  </si>
  <si>
    <t>Ha subito violenza psicologica (a)</t>
  </si>
  <si>
    <t>Friuli-Venezia Giulia</t>
  </si>
  <si>
    <t>Emilia-Romagna</t>
  </si>
  <si>
    <t>Altro (es. albergo)</t>
  </si>
  <si>
    <r>
      <t>Valle d'Aosta/</t>
    </r>
    <r>
      <rPr>
        <i/>
        <sz val="7"/>
        <color indexed="8"/>
        <rFont val="Arial"/>
        <family val="2"/>
      </rPr>
      <t>Vallée d'Aoste</t>
    </r>
  </si>
  <si>
    <r>
      <t>Trentino-Alto Adige/</t>
    </r>
    <r>
      <rPr>
        <i/>
        <sz val="7"/>
        <color indexed="8"/>
        <rFont val="Arial"/>
        <family val="2"/>
      </rPr>
      <t>S</t>
    </r>
    <r>
      <rPr>
        <i/>
        <sz val="7"/>
        <color indexed="8"/>
        <rFont val="Calibri"/>
        <family val="2"/>
      </rPr>
      <t>ü</t>
    </r>
    <r>
      <rPr>
        <i/>
        <sz val="7"/>
        <color indexed="8"/>
        <rFont val="Arial"/>
        <family val="2"/>
      </rPr>
      <t>dtirol</t>
    </r>
  </si>
  <si>
    <r>
      <t>Trentino-Alto Adige/S</t>
    </r>
    <r>
      <rPr>
        <i/>
        <sz val="7"/>
        <color indexed="8"/>
        <rFont val="Calibri"/>
        <family val="2"/>
      </rPr>
      <t>ü</t>
    </r>
    <r>
      <rPr>
        <i/>
        <sz val="7"/>
        <color indexed="8"/>
        <rFont val="Arial"/>
        <family val="2"/>
      </rPr>
      <t>dtirol</t>
    </r>
  </si>
  <si>
    <t>Valle d'Aosta/Vallée d'Aoste</t>
  </si>
  <si>
    <r>
      <t>Trentino-Alto Adige/</t>
    </r>
    <r>
      <rPr>
        <i/>
        <sz val="7"/>
        <color indexed="8"/>
        <rFont val="Arial"/>
        <family val="2"/>
      </rPr>
      <t>Südtirol</t>
    </r>
  </si>
  <si>
    <r>
      <t>Trentino-Alto Adige/S</t>
    </r>
    <r>
      <rPr>
        <sz val="7"/>
        <color indexed="8"/>
        <rFont val="Calibri"/>
        <family val="2"/>
      </rPr>
      <t>ü</t>
    </r>
    <r>
      <rPr>
        <sz val="7"/>
        <color indexed="8"/>
        <rFont val="Arial"/>
        <family val="2"/>
      </rPr>
      <t>dtirol</t>
    </r>
  </si>
  <si>
    <r>
      <t>Valle D'Aosta/</t>
    </r>
    <r>
      <rPr>
        <i/>
        <sz val="7"/>
        <color indexed="8"/>
        <rFont val="Arial"/>
        <family val="2"/>
      </rPr>
      <t>Vallée d'Aoste</t>
    </r>
  </si>
  <si>
    <r>
      <t xml:space="preserve">Tavola 3  - Donne dai 16 ai 70 anni che hanno subito violenza fisica o sessuale da un partner per tipo di violenza subita (fisica o sessuale), periodo di accadimento e tipo di partner.  Anno 2014 </t>
    </r>
    <r>
      <rPr>
        <i/>
        <sz val="9"/>
        <color indexed="8"/>
        <rFont val="Arial"/>
        <family val="2"/>
      </rPr>
      <t>(per 100 donne con le stesse caratteristiche e valori assoluti)</t>
    </r>
  </si>
  <si>
    <t>13.45</t>
  </si>
  <si>
    <t>32.36</t>
  </si>
  <si>
    <t>18.04</t>
  </si>
  <si>
    <t>35.41</t>
  </si>
  <si>
    <t>17.85</t>
  </si>
  <si>
    <t>36.57</t>
  </si>
  <si>
    <t>14.75</t>
  </si>
  <si>
    <t>31.40</t>
  </si>
  <si>
    <t>35.69</t>
  </si>
  <si>
    <t>30.47</t>
  </si>
  <si>
    <t>83.43</t>
  </si>
  <si>
    <t>71.27</t>
  </si>
  <si>
    <t>90.21</t>
  </si>
  <si>
    <t>72.77</t>
  </si>
  <si>
    <t>86.27</t>
  </si>
  <si>
    <t>78.59</t>
  </si>
  <si>
    <t xml:space="preserve"> </t>
  </si>
  <si>
    <r>
      <t xml:space="preserve">Tavola 15 - Donne dai 16 ai 70 anni che hanno subito violenza psicologica dal partner attuale per età della donna e del partner attuale </t>
    </r>
    <r>
      <rPr>
        <i/>
        <sz val="9"/>
        <color indexed="8"/>
        <rFont val="Arial"/>
        <family val="2"/>
      </rPr>
      <t>(per 100 donne)</t>
    </r>
  </si>
  <si>
    <r>
      <t>CLASSI D'ET</t>
    </r>
    <r>
      <rPr>
        <sz val="7"/>
        <color indexed="8"/>
        <rFont val="Calibri"/>
        <family val="2"/>
      </rPr>
      <t>À</t>
    </r>
    <r>
      <rPr>
        <sz val="7"/>
        <color indexed="8"/>
        <rFont val="Arial"/>
        <family val="2"/>
      </rPr>
      <t xml:space="preserve"> 
DELLA DONNA</t>
    </r>
  </si>
  <si>
    <t>21.03</t>
  </si>
  <si>
    <t>78.97</t>
  </si>
  <si>
    <t>19.25</t>
  </si>
  <si>
    <t>80.75</t>
  </si>
  <si>
    <t>18.51</t>
  </si>
  <si>
    <t>81.49</t>
  </si>
  <si>
    <t>18.49</t>
  </si>
  <si>
    <t>81.51</t>
  </si>
  <si>
    <t>11.57</t>
  </si>
  <si>
    <t>88.43</t>
  </si>
  <si>
    <t>18.62</t>
  </si>
  <si>
    <t>81.38</t>
  </si>
  <si>
    <t>10.85</t>
  </si>
  <si>
    <t>89.15</t>
  </si>
  <si>
    <t>24.90</t>
  </si>
  <si>
    <t>75.10</t>
  </si>
  <si>
    <t>21.05</t>
  </si>
  <si>
    <t>78.95</t>
  </si>
  <si>
    <t>13.63</t>
  </si>
  <si>
    <t>86.37</t>
  </si>
  <si>
    <t>42.40</t>
  </si>
  <si>
    <t>57.60</t>
  </si>
  <si>
    <t>19.48</t>
  </si>
  <si>
    <t>80.52</t>
  </si>
  <si>
    <t>6.11</t>
  </si>
  <si>
    <t>84.83</t>
  </si>
  <si>
    <t>9.05</t>
  </si>
  <si>
    <t>7.42</t>
  </si>
  <si>
    <t>86.60</t>
  </si>
  <si>
    <t>5.89</t>
  </si>
  <si>
    <t>5.46</t>
  </si>
  <si>
    <t>87.55</t>
  </si>
  <si>
    <t>6.02</t>
  </si>
  <si>
    <t>4.66</t>
  </si>
  <si>
    <t>82.27</t>
  </si>
  <si>
    <t>12.69</t>
  </si>
  <si>
    <t>3.77</t>
  </si>
  <si>
    <t>87.91</t>
  </si>
  <si>
    <t>8.32</t>
  </si>
  <si>
    <t>5.71</t>
  </si>
  <si>
    <t>85.58</t>
  </si>
  <si>
    <t>8.38</t>
  </si>
  <si>
    <t>5.39</t>
  </si>
  <si>
    <t>86.94</t>
  </si>
  <si>
    <t>7.30</t>
  </si>
  <si>
    <t>0.38</t>
  </si>
  <si>
    <t>7.68</t>
  </si>
  <si>
    <t>77.29</t>
  </si>
  <si>
    <t>14.94</t>
  </si>
  <si>
    <t>0.10</t>
  </si>
  <si>
    <t>6.86</t>
  </si>
  <si>
    <t>85.53</t>
  </si>
  <si>
    <t>7.07</t>
  </si>
  <si>
    <t>0.14</t>
  </si>
  <si>
    <t>3.96</t>
  </si>
  <si>
    <t>85.52</t>
  </si>
  <si>
    <t>10.50</t>
  </si>
  <si>
    <r>
      <t>Tavola 25 - Donne dai 16 ai 70 anni che hanno subito più violenze da un partner, per comportamenti violenti subiti durante la gravidanza, ripartizione geografica, tipo di comune, cittadinanza, tipo di partner - Anno 2014</t>
    </r>
    <r>
      <rPr>
        <b/>
        <i/>
        <sz val="9"/>
        <color indexed="8"/>
        <rFont val="Arial"/>
        <family val="2"/>
      </rPr>
      <t xml:space="preserve"> </t>
    </r>
    <r>
      <rPr>
        <i/>
        <sz val="9"/>
        <color indexed="8"/>
        <rFont val="Arial"/>
        <family val="2"/>
      </rPr>
      <t>(per 100 vittime della stessa zona)</t>
    </r>
  </si>
  <si>
    <t>50.65</t>
  </si>
  <si>
    <t>37.80</t>
  </si>
  <si>
    <t>3.63</t>
  </si>
  <si>
    <t>7.72</t>
  </si>
  <si>
    <t>0.20</t>
  </si>
  <si>
    <t>71.26</t>
  </si>
  <si>
    <t>7.84</t>
  </si>
  <si>
    <t>7.23</t>
  </si>
  <si>
    <t>5.75</t>
  </si>
  <si>
    <t>7.92</t>
  </si>
  <si>
    <t>64.71</t>
  </si>
  <si>
    <t>12.74</t>
  </si>
  <si>
    <t>9.75</t>
  </si>
  <si>
    <t>0.07</t>
  </si>
  <si>
    <t>47.14</t>
  </si>
  <si>
    <t>29.97</t>
  </si>
  <si>
    <t>20.35</t>
  </si>
  <si>
    <t>2.45</t>
  </si>
  <si>
    <t>0.09</t>
  </si>
  <si>
    <t>60.74</t>
  </si>
  <si>
    <t>21.06</t>
  </si>
  <si>
    <t>17.93</t>
  </si>
  <si>
    <t>0.26</t>
  </si>
  <si>
    <t>57.62</t>
  </si>
  <si>
    <t>23.85</t>
  </si>
  <si>
    <t>11.32</t>
  </si>
  <si>
    <t>5.73</t>
  </si>
  <si>
    <t>1.47</t>
  </si>
  <si>
    <t>53.18</t>
  </si>
  <si>
    <t>14.56</t>
  </si>
  <si>
    <t>14.85</t>
  </si>
  <si>
    <t>17.41</t>
  </si>
  <si>
    <t>28.44</t>
  </si>
  <si>
    <t>14.50</t>
  </si>
  <si>
    <t>32.22</t>
  </si>
  <si>
    <t>24.84</t>
  </si>
  <si>
    <t>24.95</t>
  </si>
  <si>
    <t>10.81</t>
  </si>
  <si>
    <t>42.34</t>
  </si>
  <si>
    <t>21.87</t>
  </si>
  <si>
    <t>0.03</t>
  </si>
  <si>
    <t>33.79</t>
  </si>
  <si>
    <t>12.59</t>
  </si>
  <si>
    <t>27.13</t>
  </si>
  <si>
    <t>26.40</t>
  </si>
  <si>
    <t>38.26</t>
  </si>
  <si>
    <t>14.16</t>
  </si>
  <si>
    <t>24.48</t>
  </si>
  <si>
    <t>23.10</t>
  </si>
  <si>
    <t>40.32</t>
  </si>
  <si>
    <t>15.28</t>
  </si>
  <si>
    <t>25.17</t>
  </si>
  <si>
    <t>19.10</t>
  </si>
  <si>
    <t>15.37</t>
  </si>
  <si>
    <t>34.64</t>
  </si>
  <si>
    <t>17.75</t>
  </si>
  <si>
    <t>18.86</t>
  </si>
  <si>
    <t>13.49</t>
  </si>
  <si>
    <t>6.95</t>
  </si>
  <si>
    <t>19.55</t>
  </si>
  <si>
    <t>36.77</t>
  </si>
  <si>
    <t>27.07</t>
  </si>
  <si>
    <t>9.88</t>
  </si>
  <si>
    <t>12.67</t>
  </si>
  <si>
    <t>29.36</t>
  </si>
  <si>
    <t>24.93</t>
  </si>
  <si>
    <t>32.87</t>
  </si>
  <si>
    <t>2.12</t>
  </si>
  <si>
    <t>18.42</t>
  </si>
  <si>
    <t>15.65</t>
  </si>
  <si>
    <t>35.87</t>
  </si>
  <si>
    <t>13.47</t>
  </si>
  <si>
    <t>8.20</t>
  </si>
  <si>
    <t>26.82</t>
  </si>
  <si>
    <t>10.10</t>
  </si>
  <si>
    <t>23.17</t>
  </si>
  <si>
    <t>46.05</t>
  </si>
  <si>
    <t>2.90</t>
  </si>
  <si>
    <t>17.79</t>
  </si>
  <si>
    <t>13.06</t>
  </si>
  <si>
    <t>56.95</t>
  </si>
  <si>
    <t>1.17</t>
  </si>
  <si>
    <t>27.81</t>
  </si>
  <si>
    <t>16.04</t>
  </si>
  <si>
    <t>42.90</t>
  </si>
  <si>
    <t>10.13</t>
  </si>
  <si>
    <t>30.93</t>
  </si>
  <si>
    <t>44.96</t>
  </si>
  <si>
    <t>32.26</t>
  </si>
  <si>
    <t>18.55</t>
  </si>
  <si>
    <t>20.68</t>
  </si>
  <si>
    <t>29.83</t>
  </si>
  <si>
    <t>39.64</t>
  </si>
  <si>
    <t>6.75</t>
  </si>
  <si>
    <t>23.75</t>
  </si>
  <si>
    <t>52.85</t>
  </si>
  <si>
    <t>61.08</t>
  </si>
  <si>
    <r>
      <t>Tavola 74 - Donne dai 16 ai 70 anni che hanno subìto violenza fisica o sessuale nel corso della vita da un partner  per tipo di violenza subita e tipo di coppia con la stessa cittadinanza (a) o di cittadinanza mista, per  classe di  età - Anno 2014</t>
    </r>
    <r>
      <rPr>
        <b/>
        <i/>
        <sz val="9"/>
        <color indexed="8"/>
        <rFont val="Arial"/>
        <family val="2"/>
      </rPr>
      <t xml:space="preserve"> </t>
    </r>
    <r>
      <rPr>
        <i/>
        <sz val="9"/>
        <color indexed="8"/>
        <rFont val="Arial"/>
        <family val="2"/>
      </rPr>
      <t>(per 100 donne con le stesse caratteristiche)</t>
    </r>
  </si>
  <si>
    <t>Ha subito violenza fisica</t>
  </si>
  <si>
    <t>Ha subito violenza sessuale</t>
  </si>
  <si>
    <t>Ha subito violenza fisica e sessuale</t>
  </si>
  <si>
    <t>Ha subito stupro</t>
  </si>
  <si>
    <r>
      <t>Tavola 75  - Donne dai 16 ai 70 anni che hanno subìto violenza fisica o sessuale nel corso della vita da un partner  per cittadinanza della donna e cittadinanza del partner- Anno 2014 (</t>
    </r>
    <r>
      <rPr>
        <i/>
        <sz val="9"/>
        <color indexed="8"/>
        <rFont val="Arial"/>
        <family val="2"/>
      </rPr>
      <t>per 100 donne con le stesse caratteristiche</t>
    </r>
    <r>
      <rPr>
        <b/>
        <sz val="9"/>
        <color indexed="8"/>
        <rFont val="Arial"/>
        <family val="2"/>
      </rPr>
      <t>)</t>
    </r>
  </si>
  <si>
    <t>ITALIA</t>
  </si>
  <si>
    <t>ALBANIA</t>
  </si>
  <si>
    <t>ROMANIA</t>
  </si>
  <si>
    <t>UCRAINA</t>
  </si>
  <si>
    <t>MOLDOVA</t>
  </si>
  <si>
    <t>CINESE REPUBBLICA POPOLARE</t>
  </si>
  <si>
    <t>MAROCCO</t>
  </si>
  <si>
    <t>Altre Nazionalità</t>
  </si>
  <si>
    <t>10.02</t>
  </si>
  <si>
    <t>6.48</t>
  </si>
  <si>
    <t>9.15</t>
  </si>
  <si>
    <t>13.42</t>
  </si>
  <si>
    <t>20.97</t>
  </si>
  <si>
    <t>16.88</t>
  </si>
  <si>
    <t>9.89</t>
  </si>
  <si>
    <t>24.30</t>
  </si>
  <si>
    <t>18.43</t>
  </si>
  <si>
    <t>18.76</t>
  </si>
  <si>
    <t>26.68</t>
  </si>
  <si>
    <t>8.89</t>
  </si>
  <si>
    <t>12.40</t>
  </si>
  <si>
    <t>22.34</t>
  </si>
  <si>
    <t>29.73</t>
  </si>
  <si>
    <r>
      <t>Tavola 79 - Donne straniere dai 16 ai 70 anni che al loro arrivo in Italia hanno dovuto sottostare a comportamenti limitativi della loro libertà per tipo di comportamento e tipo di cittadinanza - Anno 2014</t>
    </r>
    <r>
      <rPr>
        <sz val="9"/>
        <color indexed="8"/>
        <rFont val="Arial"/>
        <family val="2"/>
      </rPr>
      <t xml:space="preserve"> </t>
    </r>
    <r>
      <rPr>
        <i/>
        <sz val="9"/>
        <color indexed="8"/>
        <rFont val="Arial"/>
        <family val="2"/>
      </rPr>
      <t>(per 100 donne con le stesse caratteristiche)</t>
    </r>
  </si>
  <si>
    <r>
      <t xml:space="preserve">AL SUO ARRIVO IN ITALIA </t>
    </r>
    <r>
      <rPr>
        <sz val="7"/>
        <color indexed="8"/>
        <rFont val="Calibri"/>
        <family val="2"/>
      </rPr>
      <t>È</t>
    </r>
    <r>
      <rPr>
        <sz val="7"/>
        <color indexed="8"/>
        <rFont val="Arial"/>
        <family val="2"/>
      </rPr>
      <t xml:space="preserve"> STATA COSTRETTA CON LA FORZA/MINACCE/INGANNO A LAVORARE IN NIGHT CLUB O LOCALI, O A PROSTITUIRSI O O A LAVORARE IN CONDIZIONI DI SCHIAVIT</t>
    </r>
    <r>
      <rPr>
        <sz val="7"/>
        <color indexed="8"/>
        <rFont val="Calibri"/>
        <family val="2"/>
      </rPr>
      <t>Ù</t>
    </r>
  </si>
  <si>
    <r>
      <t>Tavola 80 - Donne straniere dai 16 ai 70 anni che al loro arrivo in Italia hanno dovuto sottostare a comportamenti limitativi della loro libertà e tipo di violenza subita - Anno 2014 (</t>
    </r>
    <r>
      <rPr>
        <i/>
        <sz val="9"/>
        <color indexed="8"/>
        <rFont val="Arial"/>
        <family val="2"/>
      </rPr>
      <t>per 100 donne con le stesse caratteristiche</t>
    </r>
    <r>
      <rPr>
        <b/>
        <sz val="9"/>
        <color indexed="8"/>
        <rFont val="Arial"/>
        <family val="2"/>
      </rPr>
      <t>)</t>
    </r>
  </si>
  <si>
    <r>
      <t>LA LIBERT</t>
    </r>
    <r>
      <rPr>
        <sz val="7"/>
        <color indexed="8"/>
        <rFont val="Calibri"/>
        <family val="2"/>
      </rPr>
      <t>À</t>
    </r>
    <r>
      <rPr>
        <sz val="7"/>
        <color indexed="8"/>
        <rFont val="Arial"/>
        <family val="2"/>
      </rPr>
      <t xml:space="preserve"> DI MOVIMENTO IN ITALIA </t>
    </r>
  </si>
  <si>
    <r>
      <t xml:space="preserve">AL SUO ARRIVO IN ITALIA </t>
    </r>
    <r>
      <rPr>
        <sz val="7"/>
        <color indexed="8"/>
        <rFont val="Calibri"/>
        <family val="2"/>
      </rPr>
      <t>È</t>
    </r>
    <r>
      <rPr>
        <sz val="7"/>
        <color indexed="8"/>
        <rFont val="Arial"/>
        <family val="2"/>
      </rPr>
      <t xml:space="preserve"> STATA COSTRETTA CON LA FORZA/MINACCE/INGANNO A:</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</si>
</sst>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107">
    <font>
      <sz val="11"/>
      <color theme="1"/>
      <name val="Calibri"/>
      <family val="2"/>
    </font>
    <font>
      <sz val="11"/>
      <color indexed="8"/>
      <name val="Calibri"/>
      <family val="2"/>
    </font>
    <font>
      <sz val="7"/>
      <color indexed="8"/>
      <name val="Calibri"/>
      <family val="2"/>
    </font>
    <font>
      <b/>
      <sz val="9"/>
      <name val="Arial"/>
      <family val="2"/>
    </font>
    <font>
      <sz val="7"/>
      <name val="Arial"/>
      <family val="2"/>
    </font>
    <font>
      <sz val="7"/>
      <color indexed="8"/>
      <name val="Arial"/>
      <family val="2"/>
    </font>
    <font>
      <b/>
      <sz val="7"/>
      <color indexed="8"/>
      <name val="Arial"/>
      <family val="2"/>
    </font>
    <font>
      <b/>
      <sz val="9"/>
      <color indexed="8"/>
      <name val="Arial"/>
      <family val="2"/>
    </font>
    <font>
      <sz val="10"/>
      <name val="Arial"/>
      <family val="2"/>
    </font>
    <font>
      <sz val="10"/>
      <name val="Times New Roman"/>
      <family val="1"/>
    </font>
    <font>
      <sz val="9"/>
      <color indexed="8"/>
      <name val="Arial"/>
      <family val="2"/>
    </font>
    <font>
      <sz val="9"/>
      <name val="Arial"/>
      <family val="2"/>
    </font>
    <font>
      <b/>
      <sz val="7"/>
      <name val="Arial"/>
      <family val="2"/>
    </font>
    <font>
      <b/>
      <sz val="9"/>
      <name val="Arial Narrow"/>
      <family val="2"/>
    </font>
    <font>
      <i/>
      <sz val="9"/>
      <color indexed="8"/>
      <name val="Arial"/>
      <family val="2"/>
    </font>
    <font>
      <b/>
      <sz val="10"/>
      <name val="Arial"/>
      <family val="2"/>
    </font>
    <font>
      <i/>
      <sz val="7"/>
      <color indexed="8"/>
      <name val="Arial"/>
      <family val="2"/>
    </font>
    <font>
      <b/>
      <sz val="9.5"/>
      <name val="Arial Narrow"/>
      <family val="2"/>
    </font>
    <font>
      <i/>
      <sz val="9.5"/>
      <name val="Arial Narrow"/>
      <family val="2"/>
    </font>
    <font>
      <b/>
      <sz val="8"/>
      <name val="Arial"/>
      <family val="2"/>
    </font>
    <font>
      <sz val="8"/>
      <color indexed="8"/>
      <name val="Arial"/>
      <family val="2"/>
    </font>
    <font>
      <sz val="8"/>
      <name val="Arial"/>
      <family val="2"/>
    </font>
    <font>
      <sz val="11"/>
      <name val="Arial"/>
      <family val="2"/>
    </font>
    <font>
      <b/>
      <sz val="8"/>
      <color indexed="8"/>
      <name val="Arial"/>
      <family val="2"/>
    </font>
    <font>
      <sz val="9"/>
      <name val="Arial Narrow"/>
      <family val="2"/>
    </font>
    <font>
      <sz val="7"/>
      <color indexed="18"/>
      <name val="Arial"/>
      <family val="2"/>
    </font>
    <font>
      <b/>
      <sz val="7"/>
      <color indexed="18"/>
      <name val="Arial"/>
      <family val="2"/>
    </font>
    <font>
      <b/>
      <sz val="10"/>
      <name val="Times New Roman"/>
      <family val="1"/>
    </font>
    <font>
      <i/>
      <sz val="9"/>
      <name val="Arial"/>
      <family val="2"/>
    </font>
    <font>
      <b/>
      <i/>
      <sz val="9"/>
      <color indexed="8"/>
      <name val="Arial"/>
      <family val="2"/>
    </font>
    <font>
      <b/>
      <i/>
      <sz val="9"/>
      <name val="Arial"/>
      <family val="2"/>
    </font>
    <font>
      <sz val="7"/>
      <name val="Calibri"/>
      <family val="2"/>
    </font>
    <font>
      <i/>
      <sz val="7"/>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7"/>
      <color indexed="8"/>
      <name val="Calibri"/>
      <family val="2"/>
    </font>
    <font>
      <b/>
      <sz val="11"/>
      <color indexed="8"/>
      <name val="Arial"/>
      <family val="2"/>
    </font>
    <font>
      <sz val="11"/>
      <color indexed="8"/>
      <name val="Arial"/>
      <family val="2"/>
    </font>
    <font>
      <sz val="11"/>
      <color indexed="10"/>
      <name val="Arial"/>
      <family val="2"/>
    </font>
    <font>
      <sz val="11"/>
      <name val="Calibri"/>
      <family val="2"/>
    </font>
    <font>
      <b/>
      <sz val="11"/>
      <name val="Calibri"/>
      <family val="2"/>
    </font>
    <font>
      <b/>
      <sz val="10"/>
      <color indexed="8"/>
      <name val="Arial"/>
      <family val="2"/>
    </font>
    <font>
      <i/>
      <sz val="11"/>
      <color indexed="8"/>
      <name val="Calibri"/>
      <family val="2"/>
    </font>
    <font>
      <sz val="7"/>
      <color indexed="8"/>
      <name val="Arial Narrow"/>
      <family val="2"/>
    </font>
    <font>
      <i/>
      <sz val="11"/>
      <color indexed="8"/>
      <name val="Arial"/>
      <family val="2"/>
    </font>
    <font>
      <sz val="7"/>
      <color indexed="10"/>
      <name val="Arial"/>
      <family val="2"/>
    </font>
    <font>
      <sz val="8"/>
      <color indexed="10"/>
      <name val="Arial"/>
      <family val="2"/>
    </font>
    <font>
      <strike/>
      <sz val="7"/>
      <color indexed="8"/>
      <name val="Calibri"/>
      <family val="2"/>
    </font>
    <font>
      <b/>
      <sz val="10.5"/>
      <color indexed="8"/>
      <name val="Calibri"/>
      <family val="0"/>
    </font>
    <font>
      <i/>
      <sz val="10"/>
      <color indexed="8"/>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0000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theme="1"/>
      <name val="Calibri"/>
      <family val="2"/>
    </font>
    <font>
      <b/>
      <sz val="7"/>
      <color theme="1"/>
      <name val="Calibri"/>
      <family val="2"/>
    </font>
    <font>
      <b/>
      <sz val="9"/>
      <color theme="1"/>
      <name val="Arial"/>
      <family val="2"/>
    </font>
    <font>
      <sz val="7"/>
      <color theme="1"/>
      <name val="Arial"/>
      <family val="2"/>
    </font>
    <font>
      <b/>
      <sz val="11"/>
      <color rgb="FF000000"/>
      <name val="Arial"/>
      <family val="2"/>
    </font>
    <font>
      <sz val="9"/>
      <color theme="1"/>
      <name val="Arial"/>
      <family val="2"/>
    </font>
    <font>
      <sz val="11"/>
      <color rgb="FF000000"/>
      <name val="Arial"/>
      <family val="2"/>
    </font>
    <font>
      <sz val="7"/>
      <color rgb="FF000000"/>
      <name val="Arial"/>
      <family val="2"/>
    </font>
    <font>
      <b/>
      <sz val="7"/>
      <color rgb="FF000000"/>
      <name val="Arial"/>
      <family val="2"/>
    </font>
    <font>
      <sz val="11"/>
      <color rgb="FFFF0000"/>
      <name val="Arial"/>
      <family val="2"/>
    </font>
    <font>
      <b/>
      <sz val="9"/>
      <color rgb="FF000000"/>
      <name val="Arial"/>
      <family val="2"/>
    </font>
    <font>
      <sz val="10"/>
      <color rgb="FF000000"/>
      <name val="Arial"/>
      <family val="2"/>
    </font>
    <font>
      <sz val="7"/>
      <color rgb="FF000000"/>
      <name val="Calibri"/>
      <family val="2"/>
    </font>
    <font>
      <b/>
      <sz val="10"/>
      <color rgb="FF000000"/>
      <name val="Arial"/>
      <family val="2"/>
    </font>
    <font>
      <i/>
      <sz val="11"/>
      <color theme="1"/>
      <name val="Calibri"/>
      <family val="2"/>
    </font>
    <font>
      <i/>
      <sz val="7"/>
      <color rgb="FF000000"/>
      <name val="Arial"/>
      <family val="2"/>
    </font>
    <font>
      <sz val="11"/>
      <color theme="1"/>
      <name val="Arial"/>
      <family val="2"/>
    </font>
    <font>
      <i/>
      <sz val="11"/>
      <color theme="1"/>
      <name val="Arial"/>
      <family val="2"/>
    </font>
    <font>
      <b/>
      <sz val="7"/>
      <color theme="1"/>
      <name val="Arial"/>
      <family val="2"/>
    </font>
    <font>
      <sz val="7"/>
      <color rgb="FFFF0000"/>
      <name val="Arial"/>
      <family val="2"/>
    </font>
    <font>
      <sz val="8"/>
      <color rgb="FFFF0000"/>
      <name val="Arial"/>
      <family val="2"/>
    </font>
    <font>
      <strike/>
      <sz val="7"/>
      <color theme="1"/>
      <name val="Calibri"/>
      <family val="2"/>
    </font>
    <font>
      <i/>
      <sz val="7"/>
      <color theme="1"/>
      <name val="Arial"/>
      <family val="2"/>
    </font>
    <font>
      <sz val="7"/>
      <color rgb="FF000000"/>
      <name val="Arial Narrow"/>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AFBFE"/>
        <bgColor indexed="64"/>
      </patternFill>
    </fill>
    <fill>
      <patternFill patternType="solid">
        <fgColor rgb="FFFFFFFF"/>
        <bgColor indexed="64"/>
      </patternFill>
    </fill>
    <fill>
      <patternFill patternType="solid">
        <fgColor rgb="FFFAFBFE"/>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thin">
        <color rgb="FF000000"/>
      </bottom>
    </border>
    <border>
      <left style="medium">
        <color rgb="FFC1C1C1"/>
      </left>
      <right/>
      <top/>
      <bottom/>
    </border>
    <border>
      <left/>
      <right/>
      <top style="medium">
        <color rgb="FFC1C1C1"/>
      </top>
      <bottom/>
    </border>
    <border>
      <left/>
      <right/>
      <top style="medium"/>
      <bottom style="thin"/>
    </border>
    <border>
      <left/>
      <right/>
      <top/>
      <bottom style="medium"/>
    </border>
    <border>
      <left/>
      <right/>
      <top style="medium"/>
      <bottom/>
    </border>
    <border>
      <left/>
      <right/>
      <top/>
      <bottom style="thin">
        <color indexed="8"/>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5"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0" borderId="2" applyNumberFormat="0" applyFill="0" applyAlignment="0" applyProtection="0"/>
    <xf numFmtId="0" fontId="68" fillId="28" borderId="3" applyNumberFormat="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9" fillId="3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6" borderId="0" applyNumberFormat="0" applyBorder="0" applyAlignment="0" applyProtection="0"/>
    <xf numFmtId="0" fontId="0" fillId="0" borderId="0">
      <alignment/>
      <protection/>
    </xf>
    <xf numFmtId="0" fontId="71" fillId="0" borderId="0">
      <alignment/>
      <protection/>
    </xf>
    <xf numFmtId="0" fontId="8" fillId="0" borderId="0">
      <alignment/>
      <protection/>
    </xf>
    <xf numFmtId="0" fontId="72" fillId="0" borderId="0">
      <alignment/>
      <protection/>
    </xf>
    <xf numFmtId="0" fontId="0" fillId="37" borderId="4" applyNumberFormat="0" applyFont="0" applyAlignment="0" applyProtection="0"/>
    <xf numFmtId="0" fontId="1" fillId="37" borderId="4" applyNumberFormat="0" applyFont="0" applyAlignment="0" applyProtection="0"/>
    <xf numFmtId="0" fontId="73" fillId="27"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6">
      <alignment horizontal="left" vertical="center" wrapText="1"/>
      <protection/>
    </xf>
    <xf numFmtId="0" fontId="9" fillId="0" borderId="7">
      <alignment horizontal="centerContinuous" vertical="center" wrapText="1"/>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9" applyNumberFormat="0" applyFill="0" applyAlignment="0" applyProtection="0"/>
    <xf numFmtId="0" fontId="79" fillId="0" borderId="10" applyNumberFormat="0" applyFill="0" applyAlignment="0" applyProtection="0"/>
    <xf numFmtId="0" fontId="79" fillId="0" borderId="0" applyNumberFormat="0" applyFill="0" applyBorder="0" applyAlignment="0" applyProtection="0"/>
    <xf numFmtId="0" fontId="80" fillId="0" borderId="11" applyNumberFormat="0" applyFill="0" applyAlignment="0" applyProtection="0"/>
    <xf numFmtId="0" fontId="81" fillId="38" borderId="0" applyNumberFormat="0" applyBorder="0" applyAlignment="0" applyProtection="0"/>
    <xf numFmtId="0" fontId="82" fillId="3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23">
    <xf numFmtId="0" fontId="0" fillId="0" borderId="0" xfId="0" applyFont="1" applyAlignment="1">
      <alignment/>
    </xf>
    <xf numFmtId="0" fontId="83" fillId="0" borderId="0" xfId="0" applyFont="1" applyAlignment="1">
      <alignment/>
    </xf>
    <xf numFmtId="0" fontId="3" fillId="40" borderId="0" xfId="0" applyFont="1" applyFill="1" applyBorder="1" applyAlignment="1" quotePrefix="1">
      <alignment horizontal="center" vertical="center" wrapText="1"/>
    </xf>
    <xf numFmtId="0" fontId="0" fillId="0" borderId="12" xfId="0" applyBorder="1" applyAlignment="1">
      <alignment/>
    </xf>
    <xf numFmtId="0" fontId="0" fillId="0" borderId="0" xfId="0" applyBorder="1" applyAlignment="1">
      <alignment/>
    </xf>
    <xf numFmtId="164" fontId="4" fillId="41" borderId="0" xfId="0" applyNumberFormat="1" applyFont="1" applyFill="1" applyBorder="1" applyAlignment="1">
      <alignment horizontal="right" vertical="center" wrapText="1"/>
    </xf>
    <xf numFmtId="0" fontId="84" fillId="0" borderId="0" xfId="0" applyFont="1" applyAlignment="1">
      <alignment/>
    </xf>
    <xf numFmtId="0" fontId="4" fillId="41" borderId="0" xfId="0" applyFont="1" applyFill="1" applyBorder="1" applyAlignment="1">
      <alignment horizontal="left" vertical="center" wrapText="1"/>
    </xf>
    <xf numFmtId="0" fontId="83" fillId="0" borderId="0" xfId="0" applyFont="1" applyAlignment="1">
      <alignment wrapText="1"/>
    </xf>
    <xf numFmtId="0" fontId="5" fillId="41" borderId="0" xfId="0" applyFont="1" applyFill="1" applyBorder="1" applyAlignment="1">
      <alignment vertical="center" wrapText="1"/>
    </xf>
    <xf numFmtId="0" fontId="4" fillId="40" borderId="0" xfId="0" applyFont="1" applyFill="1" applyBorder="1" applyAlignment="1">
      <alignment horizontal="left" vertical="center" wrapText="1"/>
    </xf>
    <xf numFmtId="0" fontId="5" fillId="41" borderId="0" xfId="0" applyFont="1" applyFill="1" applyAlignment="1">
      <alignment vertical="center" wrapText="1"/>
    </xf>
    <xf numFmtId="0" fontId="5" fillId="41" borderId="12" xfId="0" applyFont="1" applyFill="1" applyBorder="1" applyAlignment="1">
      <alignment vertical="center" wrapText="1"/>
    </xf>
    <xf numFmtId="0" fontId="5" fillId="41" borderId="12" xfId="0" applyFont="1" applyFill="1" applyBorder="1" applyAlignment="1">
      <alignment wrapText="1"/>
    </xf>
    <xf numFmtId="0" fontId="6" fillId="41" borderId="12" xfId="0" applyFont="1" applyFill="1" applyBorder="1" applyAlignment="1">
      <alignment vertical="center" wrapText="1"/>
    </xf>
    <xf numFmtId="0" fontId="5" fillId="41" borderId="13" xfId="0" applyFont="1" applyFill="1" applyBorder="1" applyAlignment="1">
      <alignment vertical="center" wrapText="1"/>
    </xf>
    <xf numFmtId="0" fontId="5" fillId="41" borderId="13" xfId="0" applyFont="1" applyFill="1" applyBorder="1" applyAlignment="1">
      <alignment wrapText="1"/>
    </xf>
    <xf numFmtId="0" fontId="0" fillId="0" borderId="14" xfId="0" applyBorder="1" applyAlignment="1">
      <alignment/>
    </xf>
    <xf numFmtId="164" fontId="4" fillId="41" borderId="12" xfId="0" applyNumberFormat="1" applyFont="1" applyFill="1" applyBorder="1" applyAlignment="1">
      <alignment horizontal="right" vertical="center" wrapText="1"/>
    </xf>
    <xf numFmtId="0" fontId="84" fillId="0" borderId="12" xfId="0" applyFont="1" applyBorder="1" applyAlignment="1">
      <alignment/>
    </xf>
    <xf numFmtId="0" fontId="0" fillId="40" borderId="0" xfId="0" applyFill="1" applyAlignment="1">
      <alignment/>
    </xf>
    <xf numFmtId="0" fontId="3" fillId="40" borderId="0" xfId="0" applyFont="1" applyFill="1" applyBorder="1" applyAlignment="1">
      <alignment horizontal="left" vertical="center" wrapText="1"/>
    </xf>
    <xf numFmtId="0" fontId="0" fillId="40" borderId="0" xfId="0" applyFill="1" applyBorder="1" applyAlignment="1">
      <alignment/>
    </xf>
    <xf numFmtId="0" fontId="6" fillId="41" borderId="0" xfId="0" applyFont="1" applyFill="1" applyBorder="1" applyAlignment="1">
      <alignment vertical="center" wrapText="1"/>
    </xf>
    <xf numFmtId="0" fontId="85" fillId="0" borderId="0" xfId="0" applyFont="1" applyAlignment="1">
      <alignment vertical="center"/>
    </xf>
    <xf numFmtId="164" fontId="86" fillId="0" borderId="12" xfId="0" applyNumberFormat="1" applyFont="1" applyBorder="1" applyAlignment="1">
      <alignment horizontal="right"/>
    </xf>
    <xf numFmtId="164" fontId="86" fillId="0" borderId="0" xfId="0" applyNumberFormat="1" applyFont="1" applyAlignment="1">
      <alignment/>
    </xf>
    <xf numFmtId="0" fontId="5" fillId="41" borderId="0" xfId="0" applyFont="1" applyFill="1" applyBorder="1" applyAlignment="1">
      <alignment horizontal="center" vertical="center" wrapText="1"/>
    </xf>
    <xf numFmtId="164" fontId="86" fillId="0" borderId="12" xfId="0" applyNumberFormat="1" applyFont="1" applyBorder="1" applyAlignment="1">
      <alignment/>
    </xf>
    <xf numFmtId="164" fontId="86" fillId="0" borderId="0" xfId="0" applyNumberFormat="1" applyFont="1" applyAlignment="1">
      <alignment horizontal="right"/>
    </xf>
    <xf numFmtId="0" fontId="85" fillId="40" borderId="0" xfId="0" applyFont="1" applyFill="1" applyAlignment="1">
      <alignment vertical="center"/>
    </xf>
    <xf numFmtId="164" fontId="5" fillId="41" borderId="0" xfId="0" applyNumberFormat="1" applyFont="1" applyFill="1" applyAlignment="1">
      <alignment horizontal="right" vertical="center" wrapText="1"/>
    </xf>
    <xf numFmtId="0" fontId="4" fillId="41" borderId="0" xfId="0" applyFont="1" applyFill="1" applyAlignment="1">
      <alignment/>
    </xf>
    <xf numFmtId="0" fontId="4" fillId="41" borderId="13" xfId="0" applyFont="1" applyFill="1" applyBorder="1" applyAlignment="1">
      <alignment horizontal="right" vertical="center" wrapText="1"/>
    </xf>
    <xf numFmtId="0" fontId="5" fillId="41" borderId="13" xfId="0" applyFont="1" applyFill="1" applyBorder="1" applyAlignment="1">
      <alignment horizontal="right" vertical="center" wrapText="1"/>
    </xf>
    <xf numFmtId="164" fontId="5" fillId="41" borderId="0" xfId="0" applyNumberFormat="1" applyFont="1" applyFill="1" applyBorder="1" applyAlignment="1">
      <alignment vertical="center" wrapText="1"/>
    </xf>
    <xf numFmtId="0" fontId="5" fillId="41" borderId="0" xfId="0" applyFont="1" applyFill="1" applyBorder="1" applyAlignment="1">
      <alignment horizontal="left" vertical="center" wrapText="1"/>
    </xf>
    <xf numFmtId="0" fontId="5" fillId="41" borderId="0" xfId="0" applyFont="1" applyFill="1" applyBorder="1" applyAlignment="1">
      <alignment horizontal="right" vertical="center" wrapText="1"/>
    </xf>
    <xf numFmtId="164" fontId="5" fillId="41" borderId="0" xfId="0" applyNumberFormat="1" applyFont="1" applyFill="1" applyBorder="1" applyAlignment="1" quotePrefix="1">
      <alignment horizontal="right" vertical="center" wrapText="1"/>
    </xf>
    <xf numFmtId="164" fontId="5" fillId="41" borderId="0" xfId="0" applyNumberFormat="1" applyFont="1" applyFill="1" applyAlignment="1">
      <alignment vertical="center" wrapText="1"/>
    </xf>
    <xf numFmtId="0" fontId="87" fillId="42" borderId="0" xfId="0" applyFont="1" applyFill="1" applyBorder="1" applyAlignment="1">
      <alignment horizontal="center" vertical="top" wrapText="1"/>
    </xf>
    <xf numFmtId="0" fontId="5" fillId="41" borderId="0" xfId="0" applyFont="1" applyFill="1" applyAlignment="1">
      <alignment horizontal="left" vertical="center" wrapText="1"/>
    </xf>
    <xf numFmtId="0" fontId="4" fillId="41" borderId="0" xfId="0" applyFont="1" applyFill="1" applyAlignment="1">
      <alignment vertical="center"/>
    </xf>
    <xf numFmtId="0" fontId="4" fillId="41" borderId="0" xfId="0" applyFont="1" applyFill="1" applyAlignment="1">
      <alignment horizontal="center" vertical="center"/>
    </xf>
    <xf numFmtId="164" fontId="5" fillId="41" borderId="0" xfId="0" applyNumberFormat="1" applyFont="1" applyFill="1" applyAlignment="1">
      <alignment horizontal="right" wrapText="1"/>
    </xf>
    <xf numFmtId="0" fontId="5" fillId="41" borderId="12" xfId="0" applyFont="1" applyFill="1" applyBorder="1" applyAlignment="1">
      <alignment horizontal="right" vertical="center" wrapText="1"/>
    </xf>
    <xf numFmtId="0" fontId="0" fillId="0" borderId="13" xfId="0" applyBorder="1" applyAlignment="1">
      <alignment/>
    </xf>
    <xf numFmtId="0" fontId="4" fillId="41" borderId="0" xfId="0" applyFont="1" applyFill="1" applyAlignment="1">
      <alignment vertical="center" wrapText="1"/>
    </xf>
    <xf numFmtId="0" fontId="5" fillId="41" borderId="0" xfId="0" applyFont="1" applyFill="1" applyBorder="1" applyAlignment="1">
      <alignment horizontal="left" wrapText="1"/>
    </xf>
    <xf numFmtId="164" fontId="5" fillId="41" borderId="12" xfId="0" applyNumberFormat="1" applyFont="1" applyFill="1" applyBorder="1" applyAlignment="1">
      <alignment vertical="center" wrapText="1"/>
    </xf>
    <xf numFmtId="0" fontId="5" fillId="41" borderId="12" xfId="0" applyFont="1" applyFill="1" applyBorder="1" applyAlignment="1">
      <alignment horizontal="left" vertical="center" wrapText="1"/>
    </xf>
    <xf numFmtId="0" fontId="5" fillId="41" borderId="13" xfId="0" applyFont="1" applyFill="1" applyBorder="1" applyAlignment="1">
      <alignment horizontal="left" vertical="center" wrapText="1"/>
    </xf>
    <xf numFmtId="0" fontId="88" fillId="0" borderId="0" xfId="0" applyFont="1" applyAlignment="1">
      <alignment/>
    </xf>
    <xf numFmtId="0" fontId="10" fillId="41" borderId="0" xfId="0" applyFont="1" applyFill="1" applyBorder="1" applyAlignment="1">
      <alignment vertical="center" wrapText="1"/>
    </xf>
    <xf numFmtId="0" fontId="88" fillId="41" borderId="0" xfId="0" applyFont="1" applyFill="1" applyBorder="1" applyAlignment="1">
      <alignment/>
    </xf>
    <xf numFmtId="164" fontId="3" fillId="41" borderId="0" xfId="0" applyNumberFormat="1" applyFont="1" applyFill="1" applyBorder="1" applyAlignment="1">
      <alignment horizontal="right" vertical="center"/>
    </xf>
    <xf numFmtId="164" fontId="11" fillId="41" borderId="0" xfId="0" applyNumberFormat="1" applyFont="1" applyFill="1" applyBorder="1" applyAlignment="1">
      <alignment horizontal="right" vertical="center"/>
    </xf>
    <xf numFmtId="0" fontId="89" fillId="0" borderId="0" xfId="0" applyFont="1" applyAlignment="1">
      <alignment/>
    </xf>
    <xf numFmtId="0" fontId="85" fillId="0" borderId="0" xfId="0" applyFont="1" applyAlignment="1">
      <alignment/>
    </xf>
    <xf numFmtId="164" fontId="12" fillId="41" borderId="0" xfId="0" applyNumberFormat="1" applyFont="1" applyFill="1" applyBorder="1" applyAlignment="1">
      <alignment horizontal="right" vertical="center" wrapText="1"/>
    </xf>
    <xf numFmtId="164" fontId="88" fillId="41" borderId="0" xfId="0" applyNumberFormat="1" applyFont="1" applyFill="1" applyBorder="1" applyAlignment="1">
      <alignment/>
    </xf>
    <xf numFmtId="0" fontId="88" fillId="0" borderId="0" xfId="0" applyFont="1" applyBorder="1" applyAlignment="1">
      <alignment/>
    </xf>
    <xf numFmtId="0" fontId="88" fillId="40" borderId="0" xfId="0" applyFont="1" applyFill="1" applyAlignment="1">
      <alignment/>
    </xf>
    <xf numFmtId="0" fontId="3" fillId="41" borderId="12" xfId="0" applyFont="1" applyFill="1" applyBorder="1" applyAlignment="1">
      <alignment horizontal="center" vertical="center"/>
    </xf>
    <xf numFmtId="164" fontId="90" fillId="43" borderId="0" xfId="0" applyNumberFormat="1" applyFont="1" applyFill="1" applyAlignment="1">
      <alignment/>
    </xf>
    <xf numFmtId="0" fontId="5" fillId="41" borderId="0" xfId="0" applyFont="1" applyFill="1" applyAlignment="1">
      <alignment horizontal="left" wrapText="1"/>
    </xf>
    <xf numFmtId="0" fontId="90" fillId="43" borderId="0" xfId="0" applyFont="1" applyFill="1" applyBorder="1" applyAlignment="1">
      <alignment/>
    </xf>
    <xf numFmtId="0" fontId="90" fillId="43" borderId="0" xfId="0" applyFont="1" applyFill="1" applyAlignment="1">
      <alignment vertical="top" wrapText="1"/>
    </xf>
    <xf numFmtId="0" fontId="90" fillId="43" borderId="0" xfId="0" applyFont="1" applyFill="1" applyAlignment="1">
      <alignment/>
    </xf>
    <xf numFmtId="0" fontId="91" fillId="43" borderId="0" xfId="0" applyFont="1" applyFill="1" applyAlignment="1">
      <alignment vertical="top" wrapText="1"/>
    </xf>
    <xf numFmtId="0" fontId="90" fillId="43" borderId="0" xfId="0" applyFont="1" applyFill="1" applyAlignment="1">
      <alignment horizontal="center" vertical="top" wrapText="1"/>
    </xf>
    <xf numFmtId="0" fontId="90" fillId="43" borderId="0" xfId="0" applyFont="1" applyFill="1" applyAlignment="1">
      <alignment horizontal="left" vertical="top" wrapText="1"/>
    </xf>
    <xf numFmtId="0" fontId="4" fillId="43" borderId="12" xfId="0" applyFont="1" applyFill="1" applyBorder="1" applyAlignment="1">
      <alignment horizontal="right" vertical="center" wrapText="1"/>
    </xf>
    <xf numFmtId="0" fontId="90" fillId="43" borderId="12" xfId="0" applyFont="1" applyFill="1" applyBorder="1" applyAlignment="1">
      <alignment horizontal="right" vertical="center" wrapText="1"/>
    </xf>
    <xf numFmtId="164" fontId="90" fillId="43" borderId="0" xfId="0" applyNumberFormat="1" applyFont="1" applyFill="1" applyAlignment="1">
      <alignment horizontal="right" vertical="top" wrapText="1"/>
    </xf>
    <xf numFmtId="164" fontId="90" fillId="43" borderId="0" xfId="0" applyNumberFormat="1" applyFont="1" applyFill="1" applyBorder="1" applyAlignment="1">
      <alignment horizontal="right" vertical="top" wrapText="1"/>
    </xf>
    <xf numFmtId="0" fontId="90" fillId="43" borderId="0" xfId="0" applyFont="1" applyFill="1" applyBorder="1" applyAlignment="1">
      <alignment horizontal="right"/>
    </xf>
    <xf numFmtId="0" fontId="90" fillId="43" borderId="0" xfId="0" applyFont="1" applyFill="1" applyAlignment="1">
      <alignment horizontal="right"/>
    </xf>
    <xf numFmtId="164" fontId="90" fillId="43" borderId="0" xfId="0" applyNumberFormat="1" applyFont="1" applyFill="1" applyAlignment="1">
      <alignment horizontal="right" wrapText="1"/>
    </xf>
    <xf numFmtId="164" fontId="90" fillId="43" borderId="0" xfId="0" applyNumberFormat="1" applyFont="1" applyFill="1" applyAlignment="1">
      <alignment horizontal="right"/>
    </xf>
    <xf numFmtId="164" fontId="91" fillId="43" borderId="0" xfId="0" applyNumberFormat="1" applyFont="1" applyFill="1" applyAlignment="1">
      <alignment horizontal="right" vertical="top" wrapText="1"/>
    </xf>
    <xf numFmtId="164" fontId="91" fillId="43" borderId="0" xfId="0" applyNumberFormat="1" applyFont="1" applyFill="1" applyAlignment="1">
      <alignment horizontal="right"/>
    </xf>
    <xf numFmtId="0" fontId="90" fillId="43" borderId="0" xfId="0" applyFont="1" applyFill="1" applyAlignment="1">
      <alignment horizontal="right" vertical="top" wrapText="1"/>
    </xf>
    <xf numFmtId="0" fontId="90" fillId="43" borderId="12" xfId="0" applyFont="1" applyFill="1" applyBorder="1" applyAlignment="1">
      <alignment horizontal="right" vertical="center"/>
    </xf>
    <xf numFmtId="0" fontId="8" fillId="0" borderId="0" xfId="0" applyFont="1" applyFill="1" applyAlignment="1">
      <alignment horizontal="right" vertical="center"/>
    </xf>
    <xf numFmtId="164" fontId="90" fillId="43" borderId="12" xfId="0" applyNumberFormat="1" applyFont="1" applyFill="1" applyBorder="1" applyAlignment="1">
      <alignment horizontal="right" vertical="top" wrapText="1"/>
    </xf>
    <xf numFmtId="0" fontId="0" fillId="0" borderId="0" xfId="0" applyAlignment="1">
      <alignment wrapText="1"/>
    </xf>
    <xf numFmtId="0" fontId="90" fillId="43" borderId="13" xfId="0" applyFont="1" applyFill="1" applyBorder="1" applyAlignment="1">
      <alignment horizontal="right" vertical="center" wrapText="1"/>
    </xf>
    <xf numFmtId="0" fontId="80" fillId="0" borderId="0" xfId="0" applyFont="1" applyBorder="1" applyAlignment="1">
      <alignment/>
    </xf>
    <xf numFmtId="0" fontId="15" fillId="40" borderId="0" xfId="0" applyFont="1" applyFill="1" applyBorder="1" applyAlignment="1">
      <alignment horizontal="left" vertical="center" wrapText="1"/>
    </xf>
    <xf numFmtId="0" fontId="4" fillId="41" borderId="0" xfId="0" applyFont="1" applyFill="1" applyBorder="1" applyAlignment="1">
      <alignment horizontal="left"/>
    </xf>
    <xf numFmtId="0" fontId="0" fillId="0" borderId="12" xfId="0" applyBorder="1" applyAlignment="1">
      <alignment wrapText="1"/>
    </xf>
    <xf numFmtId="0" fontId="4" fillId="41" borderId="12" xfId="0" applyFont="1" applyFill="1" applyBorder="1" applyAlignment="1">
      <alignment horizontal="left"/>
    </xf>
    <xf numFmtId="0" fontId="89" fillId="42" borderId="0" xfId="0" applyFont="1" applyFill="1" applyAlignment="1">
      <alignment vertical="top" wrapText="1"/>
    </xf>
    <xf numFmtId="0" fontId="5" fillId="41" borderId="0" xfId="0" applyFont="1" applyFill="1" applyAlignment="1">
      <alignment vertical="center"/>
    </xf>
    <xf numFmtId="0" fontId="6" fillId="40" borderId="0" xfId="0" applyFont="1" applyFill="1" applyAlignment="1">
      <alignment vertical="center"/>
    </xf>
    <xf numFmtId="164" fontId="12" fillId="41" borderId="0" xfId="0" applyNumberFormat="1" applyFont="1" applyFill="1" applyAlignment="1">
      <alignment horizontal="right" vertical="top" wrapText="1"/>
    </xf>
    <xf numFmtId="164" fontId="12" fillId="41" borderId="0" xfId="0" applyNumberFormat="1" applyFont="1" applyFill="1" applyAlignment="1">
      <alignment horizontal="right"/>
    </xf>
    <xf numFmtId="164" fontId="4" fillId="40" borderId="0" xfId="0" applyNumberFormat="1" applyFont="1" applyFill="1" applyAlignment="1">
      <alignment horizontal="right" vertical="center" wrapText="1"/>
    </xf>
    <xf numFmtId="0" fontId="20" fillId="41" borderId="0" xfId="0" applyFont="1" applyFill="1" applyAlignment="1">
      <alignment vertical="center"/>
    </xf>
    <xf numFmtId="0" fontId="4" fillId="41" borderId="0" xfId="0" applyFont="1" applyFill="1" applyAlignment="1">
      <alignment vertical="top" wrapText="1"/>
    </xf>
    <xf numFmtId="0" fontId="4" fillId="41" borderId="0" xfId="0" applyFont="1" applyFill="1" applyBorder="1" applyAlignment="1">
      <alignment horizontal="right" vertical="center" wrapText="1"/>
    </xf>
    <xf numFmtId="0" fontId="4" fillId="40" borderId="0" xfId="0" applyFont="1" applyFill="1" applyBorder="1" applyAlignment="1">
      <alignment vertical="center" wrapText="1"/>
    </xf>
    <xf numFmtId="0" fontId="6" fillId="41" borderId="0" xfId="0" applyFont="1" applyFill="1" applyAlignment="1">
      <alignment horizontal="left" vertical="center" wrapText="1"/>
    </xf>
    <xf numFmtId="0" fontId="24" fillId="40" borderId="0" xfId="0" applyFont="1" applyFill="1" applyBorder="1" applyAlignment="1">
      <alignment vertical="center" wrapText="1"/>
    </xf>
    <xf numFmtId="0" fontId="4" fillId="41" borderId="12" xfId="0" applyFont="1" applyFill="1" applyBorder="1" applyAlignment="1">
      <alignment horizontal="left" vertical="center" wrapText="1"/>
    </xf>
    <xf numFmtId="0" fontId="4" fillId="41" borderId="14" xfId="0" applyFont="1" applyFill="1" applyBorder="1" applyAlignment="1">
      <alignment horizontal="left" vertical="center" wrapText="1"/>
    </xf>
    <xf numFmtId="0" fontId="4" fillId="41" borderId="0" xfId="0" applyFont="1" applyFill="1" applyAlignment="1">
      <alignment horizontal="left" vertical="center" wrapText="1"/>
    </xf>
    <xf numFmtId="0" fontId="4" fillId="41" borderId="13" xfId="0" applyFont="1" applyFill="1" applyBorder="1" applyAlignment="1">
      <alignment horizontal="center" vertical="center" wrapText="1"/>
    </xf>
    <xf numFmtId="0" fontId="5" fillId="41" borderId="0" xfId="0" applyFont="1" applyFill="1" applyAlignment="1">
      <alignment horizontal="left" vertical="top" wrapText="1"/>
    </xf>
    <xf numFmtId="0" fontId="74" fillId="0" borderId="0" xfId="0" applyFont="1" applyAlignment="1">
      <alignment/>
    </xf>
    <xf numFmtId="0" fontId="13" fillId="40" borderId="0" xfId="0" applyFont="1" applyFill="1" applyBorder="1" applyAlignment="1">
      <alignment vertical="center" wrapText="1"/>
    </xf>
    <xf numFmtId="0" fontId="5" fillId="41" borderId="12" xfId="0" applyFont="1" applyFill="1" applyBorder="1" applyAlignment="1">
      <alignment horizontal="left" vertical="top" wrapText="1"/>
    </xf>
    <xf numFmtId="164" fontId="6" fillId="41" borderId="0" xfId="0" applyNumberFormat="1" applyFont="1" applyFill="1" applyBorder="1" applyAlignment="1">
      <alignment horizontal="right" vertical="top" wrapText="1"/>
    </xf>
    <xf numFmtId="0" fontId="5" fillId="41" borderId="0" xfId="0" applyFont="1" applyFill="1" applyBorder="1" applyAlignment="1">
      <alignment horizontal="left" vertical="top" wrapText="1"/>
    </xf>
    <xf numFmtId="0" fontId="5" fillId="41" borderId="0" xfId="0" applyFont="1" applyFill="1" applyBorder="1" applyAlignment="1">
      <alignment horizontal="right" vertical="top" wrapText="1"/>
    </xf>
    <xf numFmtId="0" fontId="6" fillId="41" borderId="0" xfId="0" applyFont="1" applyFill="1" applyBorder="1" applyAlignment="1">
      <alignment horizontal="left" vertical="top" wrapText="1"/>
    </xf>
    <xf numFmtId="164" fontId="6" fillId="41" borderId="0" xfId="0" applyNumberFormat="1" applyFont="1" applyFill="1" applyAlignment="1">
      <alignment horizontal="right" vertical="top" wrapText="1"/>
    </xf>
    <xf numFmtId="0" fontId="74" fillId="40" borderId="0" xfId="0" applyFont="1" applyFill="1" applyAlignment="1">
      <alignment/>
    </xf>
    <xf numFmtId="0" fontId="92" fillId="0" borderId="0" xfId="0" applyFont="1" applyAlignment="1">
      <alignment/>
    </xf>
    <xf numFmtId="164" fontId="5" fillId="41" borderId="0" xfId="0" applyNumberFormat="1" applyFont="1" applyFill="1" applyAlignment="1">
      <alignment horizontal="right" vertical="top" wrapText="1"/>
    </xf>
    <xf numFmtId="0" fontId="20" fillId="41" borderId="0" xfId="0" applyFont="1" applyFill="1" applyAlignment="1">
      <alignment/>
    </xf>
    <xf numFmtId="0" fontId="20" fillId="40" borderId="0" xfId="0" applyFont="1" applyFill="1" applyAlignment="1">
      <alignment/>
    </xf>
    <xf numFmtId="0" fontId="6" fillId="41" borderId="0" xfId="0" applyFont="1" applyFill="1" applyAlignment="1">
      <alignment horizontal="left" vertical="top" wrapText="1"/>
    </xf>
    <xf numFmtId="0" fontId="5" fillId="40" borderId="0" xfId="0" applyFont="1" applyFill="1" applyAlignment="1">
      <alignment horizontal="left" vertical="top" wrapText="1"/>
    </xf>
    <xf numFmtId="0" fontId="5" fillId="41" borderId="0" xfId="0" applyFont="1" applyFill="1" applyAlignment="1">
      <alignment horizontal="right" vertical="top" wrapText="1"/>
    </xf>
    <xf numFmtId="0" fontId="5" fillId="0" borderId="12" xfId="0" applyFont="1" applyFill="1" applyBorder="1" applyAlignment="1">
      <alignment horizontal="right" vertical="center" wrapText="1"/>
    </xf>
    <xf numFmtId="0" fontId="5" fillId="41" borderId="0" xfId="0" applyFont="1" applyFill="1" applyAlignment="1">
      <alignment horizontal="left" vertical="center"/>
    </xf>
    <xf numFmtId="164" fontId="6" fillId="41" borderId="0" xfId="0" applyNumberFormat="1" applyFont="1" applyFill="1" applyAlignment="1">
      <alignment horizontal="right" vertical="center" wrapText="1"/>
    </xf>
    <xf numFmtId="164" fontId="5" fillId="41" borderId="0" xfId="0" applyNumberFormat="1" applyFont="1" applyFill="1" applyAlignment="1">
      <alignment horizontal="left" vertical="top" wrapText="1"/>
    </xf>
    <xf numFmtId="164" fontId="6" fillId="40" borderId="0" xfId="0" applyNumberFormat="1" applyFont="1" applyFill="1" applyAlignment="1">
      <alignment horizontal="right" vertical="center" wrapText="1"/>
    </xf>
    <xf numFmtId="0" fontId="6" fillId="40" borderId="0" xfId="0" applyFont="1" applyFill="1" applyAlignment="1">
      <alignment horizontal="left" vertical="center" wrapText="1"/>
    </xf>
    <xf numFmtId="0" fontId="5" fillId="41" borderId="0" xfId="0" applyFont="1" applyFill="1" applyAlignment="1">
      <alignment horizontal="right" vertical="center" wrapText="1"/>
    </xf>
    <xf numFmtId="164" fontId="5" fillId="41" borderId="0" xfId="0" applyNumberFormat="1" applyFont="1" applyFill="1" applyBorder="1" applyAlignment="1">
      <alignment/>
    </xf>
    <xf numFmtId="0" fontId="6" fillId="41" borderId="12" xfId="0" applyFont="1" applyFill="1" applyBorder="1" applyAlignment="1">
      <alignment horizontal="left" vertical="center" wrapText="1"/>
    </xf>
    <xf numFmtId="0" fontId="0" fillId="0" borderId="0" xfId="0" applyAlignment="1">
      <alignment horizontal="right"/>
    </xf>
    <xf numFmtId="0" fontId="5" fillId="41" borderId="0" xfId="0" applyFont="1" applyFill="1" applyAlignment="1">
      <alignment/>
    </xf>
    <xf numFmtId="0" fontId="5" fillId="41" borderId="0" xfId="0" applyFont="1" applyFill="1" applyAlignment="1">
      <alignment horizontal="left"/>
    </xf>
    <xf numFmtId="0" fontId="80" fillId="0" borderId="0" xfId="0" applyFont="1" applyAlignment="1">
      <alignment/>
    </xf>
    <xf numFmtId="0" fontId="6" fillId="41" borderId="0" xfId="0" applyFont="1" applyFill="1" applyBorder="1" applyAlignment="1">
      <alignment horizontal="left" vertical="center" wrapText="1"/>
    </xf>
    <xf numFmtId="164" fontId="5" fillId="41" borderId="0" xfId="0" applyNumberFormat="1" applyFont="1" applyFill="1" applyBorder="1" applyAlignment="1">
      <alignment horizontal="right" vertical="top" wrapText="1"/>
    </xf>
    <xf numFmtId="0" fontId="6" fillId="41" borderId="0" xfId="0" applyFont="1" applyFill="1" applyAlignment="1">
      <alignment horizontal="center" vertical="top" wrapText="1"/>
    </xf>
    <xf numFmtId="0" fontId="5" fillId="41" borderId="12" xfId="0" applyFont="1" applyFill="1" applyBorder="1" applyAlignment="1">
      <alignment horizontal="center" vertical="center" wrapText="1"/>
    </xf>
    <xf numFmtId="0" fontId="5" fillId="41" borderId="13" xfId="0" applyFont="1" applyFill="1" applyBorder="1" applyAlignment="1">
      <alignment horizontal="center" vertical="top" wrapText="1"/>
    </xf>
    <xf numFmtId="0" fontId="5" fillId="41" borderId="13" xfId="0" applyFont="1" applyFill="1" applyBorder="1" applyAlignment="1">
      <alignment horizontal="center" vertical="center" wrapText="1"/>
    </xf>
    <xf numFmtId="0" fontId="5" fillId="41" borderId="14" xfId="0" applyFont="1" applyFill="1" applyBorder="1" applyAlignment="1">
      <alignment horizontal="center" vertical="center" wrapText="1"/>
    </xf>
    <xf numFmtId="164" fontId="5" fillId="41" borderId="0" xfId="0" applyNumberFormat="1" applyFont="1" applyFill="1" applyAlignment="1">
      <alignment horizontal="right" vertical="center"/>
    </xf>
    <xf numFmtId="0" fontId="5" fillId="41" borderId="0" xfId="0" applyFont="1" applyFill="1" applyBorder="1" applyAlignment="1">
      <alignment vertical="center"/>
    </xf>
    <xf numFmtId="0" fontId="5" fillId="41" borderId="0" xfId="0" applyFont="1" applyFill="1" applyBorder="1" applyAlignment="1">
      <alignment horizontal="right" vertical="center"/>
    </xf>
    <xf numFmtId="164" fontId="5" fillId="41" borderId="12" xfId="0" applyNumberFormat="1" applyFont="1" applyFill="1" applyBorder="1" applyAlignment="1">
      <alignment horizontal="right" vertical="center" wrapText="1"/>
    </xf>
    <xf numFmtId="164" fontId="5" fillId="41" borderId="0" xfId="0" applyNumberFormat="1" applyFont="1" applyFill="1" applyBorder="1" applyAlignment="1">
      <alignment horizontal="right" vertical="center" wrapText="1"/>
    </xf>
    <xf numFmtId="0" fontId="5" fillId="41" borderId="0" xfId="0" applyFont="1" applyFill="1" applyBorder="1" applyAlignment="1">
      <alignment horizontal="right"/>
    </xf>
    <xf numFmtId="0" fontId="6" fillId="40" borderId="0" xfId="0" applyFont="1" applyFill="1" applyBorder="1" applyAlignment="1">
      <alignment horizontal="left" vertical="top" wrapText="1"/>
    </xf>
    <xf numFmtId="164" fontId="5" fillId="41" borderId="0" xfId="0" applyNumberFormat="1" applyFont="1" applyFill="1" applyAlignment="1">
      <alignment vertical="top" wrapText="1"/>
    </xf>
    <xf numFmtId="164" fontId="6" fillId="40" borderId="0" xfId="0" applyNumberFormat="1" applyFont="1" applyFill="1" applyAlignment="1">
      <alignment vertical="top" wrapText="1"/>
    </xf>
    <xf numFmtId="0" fontId="5" fillId="41" borderId="12" xfId="0" applyFont="1" applyFill="1" applyBorder="1" applyAlignment="1">
      <alignment horizontal="left"/>
    </xf>
    <xf numFmtId="0" fontId="5" fillId="41" borderId="0" xfId="0" applyFont="1" applyFill="1" applyAlignment="1">
      <alignment horizontal="center" vertical="top" wrapText="1"/>
    </xf>
    <xf numFmtId="0" fontId="5" fillId="41" borderId="0" xfId="0" applyFont="1" applyFill="1" applyAlignment="1">
      <alignment vertical="top" wrapText="1"/>
    </xf>
    <xf numFmtId="0" fontId="20" fillId="41" borderId="0" xfId="0" applyFont="1" applyFill="1" applyBorder="1" applyAlignment="1">
      <alignment vertical="center"/>
    </xf>
    <xf numFmtId="0" fontId="93" fillId="0" borderId="0" xfId="0" applyFont="1" applyAlignment="1">
      <alignment vertical="center"/>
    </xf>
    <xf numFmtId="164" fontId="5" fillId="41" borderId="12" xfId="0" applyNumberFormat="1" applyFont="1" applyFill="1" applyBorder="1" applyAlignment="1">
      <alignment horizontal="right" vertical="top" wrapText="1"/>
    </xf>
    <xf numFmtId="164" fontId="5" fillId="41" borderId="0" xfId="0" applyNumberFormat="1" applyFont="1" applyFill="1" applyBorder="1" applyAlignment="1">
      <alignment horizontal="right"/>
    </xf>
    <xf numFmtId="164" fontId="4" fillId="41" borderId="0" xfId="0" applyNumberFormat="1" applyFont="1" applyFill="1" applyAlignment="1">
      <alignment horizontal="right" vertical="top" wrapText="1"/>
    </xf>
    <xf numFmtId="164" fontId="5" fillId="41" borderId="0" xfId="0" applyNumberFormat="1" applyFont="1" applyFill="1" applyAlignment="1">
      <alignment/>
    </xf>
    <xf numFmtId="0" fontId="5" fillId="41" borderId="13" xfId="0" applyFont="1" applyFill="1" applyBorder="1" applyAlignment="1">
      <alignment horizontal="right" vertical="top" wrapText="1"/>
    </xf>
    <xf numFmtId="0" fontId="5" fillId="41" borderId="13" xfId="0" applyFont="1" applyFill="1" applyBorder="1" applyAlignment="1">
      <alignment/>
    </xf>
    <xf numFmtId="0" fontId="6" fillId="41" borderId="0" xfId="0" applyFont="1" applyFill="1" applyAlignment="1">
      <alignment vertical="top" wrapText="1"/>
    </xf>
    <xf numFmtId="0" fontId="6" fillId="41" borderId="0" xfId="0" applyFont="1" applyFill="1" applyAlignment="1">
      <alignment horizontal="center" vertical="center" wrapText="1"/>
    </xf>
    <xf numFmtId="0" fontId="6" fillId="41" borderId="12" xfId="0" applyFont="1" applyFill="1" applyBorder="1" applyAlignment="1">
      <alignment horizontal="right" vertical="center" wrapText="1"/>
    </xf>
    <xf numFmtId="164" fontId="6" fillId="41" borderId="0" xfId="0" applyNumberFormat="1" applyFont="1" applyFill="1" applyBorder="1" applyAlignment="1">
      <alignment horizontal="right" vertical="center" wrapText="1"/>
    </xf>
    <xf numFmtId="0" fontId="5" fillId="41" borderId="0" xfId="0" applyFont="1" applyFill="1" applyAlignment="1">
      <alignment horizontal="right" vertical="center"/>
    </xf>
    <xf numFmtId="0" fontId="4" fillId="0" borderId="0" xfId="0" applyFont="1" applyFill="1" applyAlignment="1">
      <alignment horizontal="left" vertical="center"/>
    </xf>
    <xf numFmtId="0" fontId="13" fillId="40" borderId="0" xfId="0" applyFont="1" applyFill="1" applyBorder="1" applyAlignment="1">
      <alignment vertical="top" wrapText="1"/>
    </xf>
    <xf numFmtId="164" fontId="5" fillId="41" borderId="0" xfId="0" applyNumberFormat="1" applyFont="1" applyFill="1" applyBorder="1" applyAlignment="1">
      <alignment horizontal="right" vertical="center"/>
    </xf>
    <xf numFmtId="0" fontId="5" fillId="41" borderId="14" xfId="0" applyFont="1" applyFill="1" applyBorder="1" applyAlignment="1">
      <alignment horizontal="left" vertical="center" wrapText="1"/>
    </xf>
    <xf numFmtId="0" fontId="89" fillId="0" borderId="0" xfId="0" applyFont="1" applyAlignment="1">
      <alignment vertical="top" wrapText="1"/>
    </xf>
    <xf numFmtId="0" fontId="90" fillId="0" borderId="0" xfId="0" applyFont="1" applyAlignment="1">
      <alignment horizontal="right" wrapText="1"/>
    </xf>
    <xf numFmtId="2" fontId="90" fillId="0" borderId="0" xfId="0" applyNumberFormat="1" applyFont="1" applyAlignment="1">
      <alignment horizontal="right" wrapText="1"/>
    </xf>
    <xf numFmtId="0" fontId="83" fillId="0" borderId="0" xfId="0" applyFont="1" applyAlignment="1">
      <alignment horizontal="right"/>
    </xf>
    <xf numFmtId="164" fontId="91" fillId="43" borderId="0" xfId="0" applyNumberFormat="1" applyFont="1" applyFill="1" applyAlignment="1">
      <alignment horizontal="right" wrapText="1"/>
    </xf>
    <xf numFmtId="2" fontId="91" fillId="0" borderId="0" xfId="0" applyNumberFormat="1" applyFont="1" applyAlignment="1">
      <alignment horizontal="right" wrapText="1"/>
    </xf>
    <xf numFmtId="0" fontId="91" fillId="0" borderId="0" xfId="0" applyFont="1" applyAlignment="1">
      <alignment horizontal="right" wrapText="1"/>
    </xf>
    <xf numFmtId="0" fontId="84" fillId="0" borderId="0" xfId="0" applyFont="1" applyAlignment="1">
      <alignment horizontal="right"/>
    </xf>
    <xf numFmtId="0" fontId="16" fillId="41" borderId="0" xfId="0" applyFont="1" applyFill="1" applyAlignment="1">
      <alignment horizontal="left" vertical="center" wrapText="1"/>
    </xf>
    <xf numFmtId="0" fontId="91" fillId="43" borderId="0" xfId="0" applyFont="1" applyFill="1" applyAlignment="1">
      <alignment horizontal="right"/>
    </xf>
    <xf numFmtId="0" fontId="90" fillId="43" borderId="15" xfId="0" applyFont="1" applyFill="1" applyBorder="1" applyAlignment="1">
      <alignment horizontal="left" vertical="top" wrapText="1"/>
    </xf>
    <xf numFmtId="0" fontId="90" fillId="43" borderId="0" xfId="0" applyFont="1" applyFill="1" applyAlignment="1">
      <alignment horizontal="left"/>
    </xf>
    <xf numFmtId="0" fontId="90" fillId="43" borderId="0" xfId="0" applyFont="1" applyFill="1" applyAlignment="1">
      <alignment horizontal="right" vertical="center" wrapText="1"/>
    </xf>
    <xf numFmtId="0" fontId="90" fillId="43" borderId="0" xfId="0" applyFont="1" applyFill="1" applyAlignment="1">
      <alignment horizontal="left" vertical="center"/>
    </xf>
    <xf numFmtId="164" fontId="90" fillId="43" borderId="0" xfId="0" applyNumberFormat="1" applyFont="1" applyFill="1" applyAlignment="1">
      <alignment horizontal="right" vertical="center" wrapText="1"/>
    </xf>
    <xf numFmtId="0" fontId="90" fillId="43" borderId="0" xfId="0" applyFont="1" applyFill="1" applyAlignment="1">
      <alignment vertical="center"/>
    </xf>
    <xf numFmtId="164" fontId="90" fillId="43" borderId="12" xfId="0" applyNumberFormat="1" applyFont="1" applyFill="1" applyBorder="1" applyAlignment="1">
      <alignment horizontal="right" vertical="center" wrapText="1"/>
    </xf>
    <xf numFmtId="0" fontId="90" fillId="43" borderId="12" xfId="0" applyFont="1" applyFill="1" applyBorder="1" applyAlignment="1">
      <alignment vertical="center"/>
    </xf>
    <xf numFmtId="0" fontId="91" fillId="43" borderId="0" xfId="0" applyFont="1" applyFill="1" applyAlignment="1">
      <alignment vertical="center"/>
    </xf>
    <xf numFmtId="0" fontId="90" fillId="43" borderId="0" xfId="0" applyFont="1" applyFill="1" applyAlignment="1">
      <alignment horizontal="left" vertical="center" wrapText="1"/>
    </xf>
    <xf numFmtId="0" fontId="83" fillId="0" borderId="12" xfId="0" applyFont="1" applyBorder="1" applyAlignment="1">
      <alignment/>
    </xf>
    <xf numFmtId="0" fontId="0" fillId="0" borderId="12" xfId="0" applyBorder="1" applyAlignment="1">
      <alignment horizontal="left"/>
    </xf>
    <xf numFmtId="164" fontId="90" fillId="43" borderId="0" xfId="0" applyNumberFormat="1" applyFont="1" applyFill="1" applyBorder="1" applyAlignment="1">
      <alignment horizontal="right" wrapText="1"/>
    </xf>
    <xf numFmtId="164" fontId="91" fillId="43" borderId="0" xfId="0" applyNumberFormat="1" applyFont="1" applyFill="1" applyAlignment="1">
      <alignment/>
    </xf>
    <xf numFmtId="0" fontId="91" fillId="43" borderId="0" xfId="0" applyFont="1" applyFill="1" applyAlignment="1">
      <alignment horizontal="center" vertical="top" wrapText="1"/>
    </xf>
    <xf numFmtId="0" fontId="5" fillId="41" borderId="0" xfId="0" applyFont="1" applyFill="1" applyBorder="1" applyAlignment="1">
      <alignment horizontal="center" vertical="top" wrapText="1"/>
    </xf>
    <xf numFmtId="0" fontId="83" fillId="0" borderId="0" xfId="0" applyFont="1" applyBorder="1" applyAlignment="1">
      <alignment horizontal="right"/>
    </xf>
    <xf numFmtId="0" fontId="90" fillId="43" borderId="0" xfId="0" applyFont="1" applyFill="1" applyBorder="1" applyAlignment="1">
      <alignment horizontal="right" vertical="center" wrapText="1"/>
    </xf>
    <xf numFmtId="0" fontId="90" fillId="43" borderId="14" xfId="0" applyFont="1" applyFill="1" applyBorder="1" applyAlignment="1">
      <alignment horizontal="right" vertical="center" wrapText="1"/>
    </xf>
    <xf numFmtId="164" fontId="91" fillId="43" borderId="0" xfId="0" applyNumberFormat="1" applyFont="1" applyFill="1" applyBorder="1" applyAlignment="1">
      <alignment horizontal="right" wrapText="1"/>
    </xf>
    <xf numFmtId="0" fontId="91" fillId="43" borderId="0" xfId="0" applyFont="1" applyFill="1" applyBorder="1" applyAlignment="1">
      <alignment vertical="top" wrapText="1"/>
    </xf>
    <xf numFmtId="0" fontId="91" fillId="43" borderId="0" xfId="0" applyFont="1" applyFill="1" applyAlignment="1">
      <alignment/>
    </xf>
    <xf numFmtId="0" fontId="90" fillId="43" borderId="0" xfId="0" applyFont="1" applyFill="1" applyAlignment="1">
      <alignment/>
    </xf>
    <xf numFmtId="0" fontId="91" fillId="43" borderId="0" xfId="0" applyFont="1" applyFill="1" applyAlignment="1">
      <alignment horizontal="right" vertical="top" wrapText="1"/>
    </xf>
    <xf numFmtId="0" fontId="90" fillId="43" borderId="14" xfId="0" applyFont="1" applyFill="1" applyBorder="1" applyAlignment="1">
      <alignment horizontal="left" vertical="top" wrapText="1"/>
    </xf>
    <xf numFmtId="0" fontId="4" fillId="41" borderId="0" xfId="0" applyFont="1" applyFill="1" applyBorder="1" applyAlignment="1">
      <alignment horizontal="left" wrapText="1"/>
    </xf>
    <xf numFmtId="0" fontId="90" fillId="43" borderId="0" xfId="0" applyFont="1" applyFill="1" applyAlignment="1">
      <alignment horizontal="left" wrapText="1"/>
    </xf>
    <xf numFmtId="0" fontId="90" fillId="43" borderId="0" xfId="0" applyFont="1" applyFill="1" applyAlignment="1">
      <alignment wrapText="1"/>
    </xf>
    <xf numFmtId="0" fontId="91" fillId="43" borderId="0" xfId="0" applyFont="1" applyFill="1" applyAlignment="1">
      <alignment horizontal="left" wrapText="1"/>
    </xf>
    <xf numFmtId="0" fontId="90" fillId="43" borderId="13" xfId="0" applyFont="1" applyFill="1" applyBorder="1" applyAlignment="1">
      <alignment vertical="top" wrapText="1"/>
    </xf>
    <xf numFmtId="0" fontId="90" fillId="0" borderId="0" xfId="0" applyFont="1" applyAlignment="1">
      <alignment horizontal="right" vertical="top" wrapText="1"/>
    </xf>
    <xf numFmtId="0" fontId="91" fillId="0" borderId="0" xfId="0" applyFont="1" applyAlignment="1">
      <alignment horizontal="right" vertical="top" wrapText="1"/>
    </xf>
    <xf numFmtId="0" fontId="83" fillId="0" borderId="12" xfId="0" applyFont="1" applyBorder="1" applyAlignment="1">
      <alignment horizontal="right"/>
    </xf>
    <xf numFmtId="0" fontId="83" fillId="0" borderId="14" xfId="0" applyFont="1" applyBorder="1" applyAlignment="1">
      <alignment wrapText="1"/>
    </xf>
    <xf numFmtId="0" fontId="90" fillId="43" borderId="0" xfId="0" applyFont="1" applyFill="1" applyAlignment="1">
      <alignment horizontal="center" vertical="center" wrapText="1"/>
    </xf>
    <xf numFmtId="0" fontId="91" fillId="43" borderId="0" xfId="0" applyFont="1" applyFill="1" applyAlignment="1">
      <alignment horizontal="center" vertical="center" wrapText="1"/>
    </xf>
    <xf numFmtId="0" fontId="90" fillId="0" borderId="13" xfId="0" applyFont="1" applyFill="1" applyBorder="1" applyAlignment="1">
      <alignment horizontal="right" vertical="center" wrapText="1"/>
    </xf>
    <xf numFmtId="0" fontId="91" fillId="43" borderId="13" xfId="0" applyFont="1" applyFill="1" applyBorder="1" applyAlignment="1">
      <alignment horizontal="center" vertical="center" wrapText="1"/>
    </xf>
    <xf numFmtId="164" fontId="91" fillId="43" borderId="0" xfId="0" applyNumberFormat="1" applyFont="1" applyFill="1" applyBorder="1" applyAlignment="1">
      <alignment horizontal="right" vertical="top" wrapText="1"/>
    </xf>
    <xf numFmtId="0" fontId="90" fillId="43" borderId="0" xfId="0" applyFont="1" applyFill="1" applyBorder="1" applyAlignment="1">
      <alignment horizontal="right" vertical="center"/>
    </xf>
    <xf numFmtId="0" fontId="90" fillId="43" borderId="12" xfId="0" applyFont="1" applyFill="1" applyBorder="1" applyAlignment="1">
      <alignment horizontal="left" vertical="top" wrapText="1"/>
    </xf>
    <xf numFmtId="0" fontId="90" fillId="43" borderId="14" xfId="0" applyFont="1" applyFill="1" applyBorder="1" applyAlignment="1">
      <alignment horizontal="right" vertical="center"/>
    </xf>
    <xf numFmtId="0" fontId="0" fillId="0" borderId="12" xfId="0" applyBorder="1" applyAlignment="1">
      <alignment horizontal="center"/>
    </xf>
    <xf numFmtId="0" fontId="90" fillId="43" borderId="0" xfId="0" applyFont="1" applyFill="1" applyAlignment="1">
      <alignment horizontal="right" vertical="center"/>
    </xf>
    <xf numFmtId="0" fontId="90" fillId="43" borderId="12" xfId="0" applyFont="1" applyFill="1" applyBorder="1" applyAlignment="1">
      <alignment horizontal="left" vertical="center"/>
    </xf>
    <xf numFmtId="0" fontId="91" fillId="43" borderId="0" xfId="0" applyFont="1" applyFill="1" applyAlignment="1">
      <alignment horizontal="right" vertical="center"/>
    </xf>
    <xf numFmtId="0" fontId="91" fillId="43" borderId="0" xfId="0" applyFont="1" applyFill="1" applyAlignment="1">
      <alignment horizontal="left" vertical="center" wrapText="1"/>
    </xf>
    <xf numFmtId="0" fontId="91" fillId="43" borderId="0" xfId="0" applyFont="1" applyFill="1" applyAlignment="1">
      <alignment horizontal="left" vertical="center"/>
    </xf>
    <xf numFmtId="164" fontId="90" fillId="43" borderId="0" xfId="0" applyNumberFormat="1" applyFont="1" applyFill="1" applyAlignment="1">
      <alignment horizontal="right" vertical="center"/>
    </xf>
    <xf numFmtId="0" fontId="90" fillId="0" borderId="12" xfId="0" applyFont="1" applyBorder="1" applyAlignment="1">
      <alignment horizontal="right" vertical="top" wrapText="1"/>
    </xf>
    <xf numFmtId="0" fontId="90" fillId="43" borderId="0" xfId="0" applyFont="1" applyFill="1" applyBorder="1" applyAlignment="1">
      <alignment horizontal="left" vertical="center"/>
    </xf>
    <xf numFmtId="0" fontId="91" fillId="43" borderId="0" xfId="0" applyFont="1" applyFill="1" applyAlignment="1">
      <alignment vertical="center" wrapText="1"/>
    </xf>
    <xf numFmtId="0" fontId="90" fillId="43" borderId="0" xfId="0" applyFont="1" applyFill="1" applyAlignment="1">
      <alignment vertical="center" wrapText="1"/>
    </xf>
    <xf numFmtId="0" fontId="89" fillId="0" borderId="16" xfId="0" applyFont="1" applyBorder="1" applyAlignment="1">
      <alignment vertical="top" wrapText="1"/>
    </xf>
    <xf numFmtId="0" fontId="87" fillId="0" borderId="0" xfId="0" applyFont="1" applyAlignment="1">
      <alignment horizontal="center" vertical="top" wrapText="1"/>
    </xf>
    <xf numFmtId="0" fontId="87" fillId="0" borderId="16" xfId="0" applyFont="1" applyBorder="1" applyAlignment="1">
      <alignment horizontal="center" vertical="top" wrapText="1"/>
    </xf>
    <xf numFmtId="0" fontId="87" fillId="0" borderId="17" xfId="0" applyFont="1" applyBorder="1" applyAlignment="1">
      <alignment horizontal="center" vertical="top" wrapText="1"/>
    </xf>
    <xf numFmtId="0" fontId="94" fillId="0" borderId="12" xfId="0" applyFont="1" applyBorder="1" applyAlignment="1">
      <alignment horizontal="left" vertical="center"/>
    </xf>
    <xf numFmtId="0" fontId="93" fillId="0" borderId="0" xfId="0" applyFont="1" applyAlignment="1">
      <alignment horizontal="left" vertical="center"/>
    </xf>
    <xf numFmtId="0" fontId="90" fillId="43" borderId="13" xfId="0" applyFont="1" applyFill="1" applyBorder="1" applyAlignment="1">
      <alignment horizontal="center" vertical="top" wrapText="1"/>
    </xf>
    <xf numFmtId="0" fontId="25" fillId="41" borderId="0" xfId="0" applyFont="1" applyFill="1" applyAlignment="1">
      <alignment/>
    </xf>
    <xf numFmtId="0" fontId="25" fillId="41" borderId="0" xfId="0" applyFont="1" applyFill="1" applyAlignment="1">
      <alignment horizontal="right"/>
    </xf>
    <xf numFmtId="2" fontId="0" fillId="0" borderId="0" xfId="0" applyNumberFormat="1" applyAlignment="1">
      <alignment/>
    </xf>
    <xf numFmtId="0" fontId="4" fillId="41" borderId="12" xfId="0" applyFont="1" applyFill="1" applyBorder="1" applyAlignment="1">
      <alignment horizontal="right"/>
    </xf>
    <xf numFmtId="0" fontId="4" fillId="41" borderId="12" xfId="0" applyFont="1" applyFill="1" applyBorder="1" applyAlignment="1">
      <alignment/>
    </xf>
    <xf numFmtId="0" fontId="26" fillId="41" borderId="0" xfId="0" applyFont="1" applyFill="1" applyAlignment="1">
      <alignment/>
    </xf>
    <xf numFmtId="0" fontId="26" fillId="41" borderId="0" xfId="0" applyFont="1" applyFill="1" applyAlignment="1">
      <alignment horizontal="right"/>
    </xf>
    <xf numFmtId="164" fontId="12" fillId="41" borderId="0" xfId="0" applyNumberFormat="1" applyFont="1" applyFill="1" applyAlignment="1">
      <alignment horizontal="right" wrapText="1"/>
    </xf>
    <xf numFmtId="0" fontId="12" fillId="41" borderId="0" xfId="0" applyFont="1" applyFill="1" applyAlignment="1">
      <alignment horizontal="left" vertical="top" wrapText="1"/>
    </xf>
    <xf numFmtId="164" fontId="4" fillId="41" borderId="0" xfId="0" applyNumberFormat="1" applyFont="1" applyFill="1" applyAlignment="1">
      <alignment horizontal="right" wrapText="1"/>
    </xf>
    <xf numFmtId="0" fontId="4" fillId="41" borderId="0" xfId="0" applyFont="1" applyFill="1" applyAlignment="1">
      <alignment horizontal="left" vertical="top" wrapText="1"/>
    </xf>
    <xf numFmtId="0" fontId="8" fillId="0" borderId="0" xfId="0" applyFont="1" applyFill="1" applyAlignment="1">
      <alignment horizontal="right" vertical="center" wrapText="1"/>
    </xf>
    <xf numFmtId="0" fontId="4" fillId="41" borderId="0" xfId="0" applyFont="1" applyFill="1" applyAlignment="1">
      <alignment horizontal="right" vertical="center" wrapText="1"/>
    </xf>
    <xf numFmtId="0" fontId="4" fillId="41" borderId="14" xfId="0" applyFont="1" applyFill="1" applyBorder="1" applyAlignment="1">
      <alignment horizontal="center" vertical="center" wrapText="1"/>
    </xf>
    <xf numFmtId="0" fontId="4" fillId="41" borderId="14" xfId="0" applyFont="1" applyFill="1" applyBorder="1" applyAlignment="1">
      <alignment horizontal="center" vertical="top" wrapText="1"/>
    </xf>
    <xf numFmtId="0" fontId="4" fillId="41" borderId="0" xfId="0" applyFont="1" applyFill="1" applyAlignment="1">
      <alignment horizontal="center"/>
    </xf>
    <xf numFmtId="20" fontId="3" fillId="41" borderId="0" xfId="0" applyNumberFormat="1" applyFont="1" applyFill="1" applyAlignment="1">
      <alignment vertical="top" wrapText="1"/>
    </xf>
    <xf numFmtId="0" fontId="3" fillId="41" borderId="0" xfId="0" applyFont="1" applyFill="1" applyAlignment="1">
      <alignment vertical="top" wrapText="1"/>
    </xf>
    <xf numFmtId="0" fontId="9" fillId="0" borderId="0" xfId="0" applyFont="1" applyAlignment="1">
      <alignment/>
    </xf>
    <xf numFmtId="0" fontId="4" fillId="0" borderId="0" xfId="0" applyFont="1" applyAlignment="1">
      <alignment/>
    </xf>
    <xf numFmtId="0" fontId="27" fillId="0" borderId="0" xfId="0" applyFont="1" applyAlignment="1">
      <alignment/>
    </xf>
    <xf numFmtId="0" fontId="12" fillId="0" borderId="0" xfId="0" applyFont="1" applyAlignment="1">
      <alignment/>
    </xf>
    <xf numFmtId="164" fontId="4" fillId="41" borderId="0" xfId="0" applyNumberFormat="1" applyFont="1" applyFill="1" applyAlignment="1">
      <alignment vertical="top" wrapText="1"/>
    </xf>
    <xf numFmtId="0" fontId="4" fillId="41" borderId="0" xfId="0" applyFont="1" applyFill="1" applyAlignment="1">
      <alignment horizontal="center" vertical="top" wrapText="1"/>
    </xf>
    <xf numFmtId="0" fontId="9" fillId="41" borderId="0" xfId="0" applyFont="1" applyFill="1" applyAlignment="1">
      <alignment/>
    </xf>
    <xf numFmtId="164" fontId="4" fillId="41" borderId="0" xfId="0" applyNumberFormat="1" applyFont="1" applyFill="1" applyAlignment="1">
      <alignment horizontal="right"/>
    </xf>
    <xf numFmtId="0" fontId="4" fillId="0" borderId="12" xfId="0" applyFont="1" applyBorder="1" applyAlignment="1">
      <alignment/>
    </xf>
    <xf numFmtId="164" fontId="12" fillId="41" borderId="0" xfId="0" applyNumberFormat="1" applyFont="1" applyFill="1" applyBorder="1" applyAlignment="1">
      <alignment horizontal="right" vertical="top" wrapText="1"/>
    </xf>
    <xf numFmtId="164" fontId="4" fillId="41" borderId="0" xfId="0" applyNumberFormat="1" applyFont="1" applyFill="1" applyBorder="1" applyAlignment="1">
      <alignment horizontal="right" vertical="top" wrapText="1"/>
    </xf>
    <xf numFmtId="0" fontId="4" fillId="41" borderId="14" xfId="0" applyFont="1" applyFill="1" applyBorder="1" applyAlignment="1">
      <alignment vertical="top" wrapText="1"/>
    </xf>
    <xf numFmtId="0" fontId="4" fillId="41" borderId="14" xfId="0" applyFont="1" applyFill="1" applyBorder="1" applyAlignment="1">
      <alignment vertical="center" wrapText="1"/>
    </xf>
    <xf numFmtId="0" fontId="4" fillId="41" borderId="0" xfId="0" applyFont="1" applyFill="1" applyBorder="1" applyAlignment="1">
      <alignment horizontal="center" vertical="top" wrapText="1"/>
    </xf>
    <xf numFmtId="0" fontId="90" fillId="43" borderId="15" xfId="0" applyFont="1" applyFill="1" applyBorder="1" applyAlignment="1">
      <alignment vertical="top" wrapText="1"/>
    </xf>
    <xf numFmtId="0" fontId="5" fillId="41" borderId="13" xfId="0" applyFont="1" applyFill="1" applyBorder="1" applyAlignment="1">
      <alignment horizontal="center" wrapText="1"/>
    </xf>
    <xf numFmtId="0" fontId="83" fillId="0" borderId="0" xfId="0" applyFont="1" applyBorder="1" applyAlignment="1">
      <alignment/>
    </xf>
    <xf numFmtId="0" fontId="83" fillId="0" borderId="14" xfId="0" applyFont="1" applyBorder="1" applyAlignment="1">
      <alignment/>
    </xf>
    <xf numFmtId="0" fontId="0" fillId="0" borderId="0" xfId="0" applyAlignment="1">
      <alignment/>
    </xf>
    <xf numFmtId="164" fontId="4" fillId="41" borderId="0" xfId="0" applyNumberFormat="1" applyFont="1" applyFill="1" applyAlignment="1">
      <alignment vertical="center"/>
    </xf>
    <xf numFmtId="164" fontId="0" fillId="0" borderId="0" xfId="0" applyNumberFormat="1" applyAlignment="1">
      <alignment/>
    </xf>
    <xf numFmtId="0" fontId="4" fillId="41"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4" fillId="41" borderId="0" xfId="0" applyNumberFormat="1" applyFont="1" applyFill="1" applyBorder="1" applyAlignment="1">
      <alignment horizontal="right" vertical="center" wrapText="1"/>
    </xf>
    <xf numFmtId="164" fontId="88" fillId="0" borderId="0" xfId="0" applyNumberFormat="1" applyFont="1" applyAlignment="1">
      <alignment/>
    </xf>
    <xf numFmtId="0" fontId="4" fillId="40" borderId="12" xfId="56" applyFont="1" applyFill="1" applyBorder="1" applyAlignment="1">
      <alignment horizontal="left" vertical="center" wrapText="1"/>
      <protection/>
    </xf>
    <xf numFmtId="0" fontId="7" fillId="41" borderId="13" xfId="0" applyFont="1" applyFill="1" applyBorder="1" applyAlignment="1">
      <alignment vertical="center" wrapText="1"/>
    </xf>
    <xf numFmtId="0" fontId="4" fillId="40" borderId="13" xfId="56" applyFont="1" applyFill="1" applyBorder="1" applyAlignment="1">
      <alignment horizontal="center" vertical="center" wrapText="1"/>
      <protection/>
    </xf>
    <xf numFmtId="0" fontId="3" fillId="41" borderId="0" xfId="0" applyFont="1" applyFill="1" applyBorder="1" applyAlignment="1">
      <alignment horizontal="center" vertical="center"/>
    </xf>
    <xf numFmtId="0" fontId="86" fillId="41" borderId="12" xfId="0" applyFont="1" applyFill="1" applyBorder="1" applyAlignment="1">
      <alignment/>
    </xf>
    <xf numFmtId="0" fontId="3" fillId="41" borderId="14" xfId="0" applyFont="1" applyFill="1" applyBorder="1" applyAlignment="1">
      <alignment horizontal="center" vertical="center"/>
    </xf>
    <xf numFmtId="164" fontId="88" fillId="0" borderId="0" xfId="0" applyNumberFormat="1" applyFont="1" applyBorder="1" applyAlignment="1">
      <alignment/>
    </xf>
    <xf numFmtId="0" fontId="86" fillId="41" borderId="0" xfId="0" applyFont="1" applyFill="1" applyBorder="1" applyAlignment="1">
      <alignment/>
    </xf>
    <xf numFmtId="164" fontId="4" fillId="41" borderId="0" xfId="0" applyNumberFormat="1" applyFont="1" applyFill="1" applyBorder="1" applyAlignment="1">
      <alignment horizontal="center" vertical="center"/>
    </xf>
    <xf numFmtId="0" fontId="85" fillId="0" borderId="0" xfId="0" applyFont="1" applyBorder="1" applyAlignment="1">
      <alignment/>
    </xf>
    <xf numFmtId="164" fontId="11" fillId="41" borderId="12" xfId="0" applyNumberFormat="1" applyFont="1" applyFill="1" applyBorder="1" applyAlignment="1">
      <alignment horizontal="right" vertical="center"/>
    </xf>
    <xf numFmtId="164" fontId="3" fillId="41" borderId="12" xfId="0" applyNumberFormat="1" applyFont="1" applyFill="1" applyBorder="1" applyAlignment="1">
      <alignment horizontal="right" vertical="center"/>
    </xf>
    <xf numFmtId="0" fontId="4" fillId="40" borderId="0" xfId="56" applyFont="1" applyFill="1" applyBorder="1" applyAlignment="1">
      <alignment horizontal="left" vertical="center" wrapText="1"/>
      <protection/>
    </xf>
    <xf numFmtId="164" fontId="12" fillId="41" borderId="12" xfId="0" applyNumberFormat="1" applyFont="1" applyFill="1" applyBorder="1" applyAlignment="1">
      <alignment horizontal="right" vertical="center" wrapText="1"/>
    </xf>
    <xf numFmtId="0" fontId="4" fillId="41" borderId="0" xfId="0" applyFont="1" applyFill="1" applyBorder="1" applyAlignment="1">
      <alignment vertical="center"/>
    </xf>
    <xf numFmtId="0" fontId="4" fillId="40" borderId="12" xfId="0" applyFont="1" applyFill="1" applyBorder="1" applyAlignment="1">
      <alignment horizontal="right" vertical="center" wrapText="1"/>
    </xf>
    <xf numFmtId="0" fontId="54" fillId="0" borderId="0" xfId="0" applyFont="1" applyAlignment="1">
      <alignment/>
    </xf>
    <xf numFmtId="164" fontId="6" fillId="40" borderId="0" xfId="0" applyNumberFormat="1" applyFont="1" applyFill="1" applyBorder="1" applyAlignment="1">
      <alignment horizontal="right" vertical="top" wrapText="1"/>
    </xf>
    <xf numFmtId="164" fontId="5" fillId="41" borderId="0" xfId="0" applyNumberFormat="1" applyFont="1" applyFill="1" applyBorder="1" applyAlignment="1">
      <alignment horizontal="left" vertical="top" wrapText="1"/>
    </xf>
    <xf numFmtId="164" fontId="5" fillId="41" borderId="12" xfId="0" applyNumberFormat="1" applyFont="1" applyFill="1" applyBorder="1" applyAlignment="1">
      <alignment horizontal="left" vertical="top" wrapText="1"/>
    </xf>
    <xf numFmtId="164" fontId="0" fillId="0" borderId="12" xfId="0" applyNumberFormat="1" applyBorder="1" applyAlignment="1">
      <alignment/>
    </xf>
    <xf numFmtId="164" fontId="6" fillId="40" borderId="0" xfId="0" applyNumberFormat="1" applyFont="1" applyFill="1" applyBorder="1" applyAlignment="1">
      <alignment horizontal="left" vertical="top" wrapText="1"/>
    </xf>
    <xf numFmtId="164" fontId="0" fillId="0" borderId="0" xfId="0" applyNumberFormat="1" applyAlignment="1">
      <alignment horizontal="right"/>
    </xf>
    <xf numFmtId="164" fontId="0" fillId="0" borderId="0" xfId="0" applyNumberFormat="1" applyBorder="1" applyAlignment="1">
      <alignment/>
    </xf>
    <xf numFmtId="164" fontId="5" fillId="41" borderId="0" xfId="0" applyNumberFormat="1" applyFont="1" applyFill="1" applyBorder="1" applyAlignment="1">
      <alignment vertical="center"/>
    </xf>
    <xf numFmtId="0" fontId="90" fillId="43" borderId="14" xfId="0" applyFont="1" applyFill="1" applyBorder="1" applyAlignment="1">
      <alignment horizontal="left" vertical="top" wrapText="1"/>
    </xf>
    <xf numFmtId="164" fontId="5" fillId="41" borderId="12" xfId="0" applyNumberFormat="1" applyFont="1" applyFill="1" applyBorder="1" applyAlignment="1">
      <alignment vertical="top" wrapText="1"/>
    </xf>
    <xf numFmtId="0" fontId="5" fillId="40" borderId="12" xfId="0" applyFont="1" applyFill="1" applyBorder="1" applyAlignment="1">
      <alignment horizontal="right" vertical="center" wrapText="1"/>
    </xf>
    <xf numFmtId="0" fontId="6" fillId="40" borderId="0" xfId="0" applyFont="1" applyFill="1" applyAlignment="1">
      <alignment horizontal="center" vertical="center" wrapText="1"/>
    </xf>
    <xf numFmtId="0" fontId="5" fillId="40" borderId="0" xfId="0" applyFont="1" applyFill="1" applyAlignment="1">
      <alignment vertical="center"/>
    </xf>
    <xf numFmtId="164" fontId="5" fillId="40" borderId="0" xfId="0" applyNumberFormat="1" applyFont="1" applyFill="1" applyAlignment="1">
      <alignment vertical="center" wrapText="1"/>
    </xf>
    <xf numFmtId="164" fontId="5" fillId="40" borderId="0" xfId="0" applyNumberFormat="1" applyFont="1" applyFill="1" applyAlignment="1">
      <alignment horizontal="right" vertical="center" wrapText="1"/>
    </xf>
    <xf numFmtId="164" fontId="5" fillId="40" borderId="0" xfId="0" applyNumberFormat="1" applyFont="1" applyFill="1" applyBorder="1" applyAlignment="1">
      <alignment horizontal="right" vertical="center" wrapText="1"/>
    </xf>
    <xf numFmtId="164" fontId="5" fillId="40" borderId="0" xfId="0" applyNumberFormat="1" applyFont="1" applyFill="1" applyBorder="1" applyAlignment="1">
      <alignment vertical="center"/>
    </xf>
    <xf numFmtId="164" fontId="5" fillId="40" borderId="0" xfId="0" applyNumberFormat="1" applyFont="1" applyFill="1" applyBorder="1" applyAlignment="1">
      <alignment vertical="center" wrapText="1"/>
    </xf>
    <xf numFmtId="164" fontId="5" fillId="40" borderId="12" xfId="0" applyNumberFormat="1" applyFont="1" applyFill="1" applyBorder="1" applyAlignment="1">
      <alignment vertical="center" wrapText="1"/>
    </xf>
    <xf numFmtId="0" fontId="20" fillId="41" borderId="13" xfId="0" applyFont="1" applyFill="1" applyBorder="1" applyAlignment="1">
      <alignment horizontal="left" vertical="center"/>
    </xf>
    <xf numFmtId="0" fontId="72" fillId="0" borderId="0" xfId="57">
      <alignment/>
      <protection/>
    </xf>
    <xf numFmtId="0" fontId="72" fillId="41" borderId="12" xfId="57" applyFill="1" applyBorder="1">
      <alignment/>
      <protection/>
    </xf>
    <xf numFmtId="164" fontId="6" fillId="41" borderId="0" xfId="57" applyNumberFormat="1" applyFont="1" applyFill="1" applyAlignment="1">
      <alignment horizontal="right" vertical="center" wrapText="1"/>
      <protection/>
    </xf>
    <xf numFmtId="0" fontId="6" fillId="41" borderId="0" xfId="57" applyFont="1" applyFill="1" applyAlignment="1">
      <alignment horizontal="left" vertical="center" wrapText="1"/>
      <protection/>
    </xf>
    <xf numFmtId="164" fontId="5" fillId="41" borderId="0" xfId="57" applyNumberFormat="1" applyFont="1" applyFill="1" applyAlignment="1">
      <alignment horizontal="right" vertical="center" wrapText="1"/>
      <protection/>
    </xf>
    <xf numFmtId="0" fontId="72" fillId="41" borderId="0" xfId="57" applyFill="1">
      <alignment/>
      <protection/>
    </xf>
    <xf numFmtId="0" fontId="5" fillId="41" borderId="0" xfId="57" applyFont="1" applyFill="1" applyAlignment="1">
      <alignment horizontal="left" vertical="center" wrapText="1"/>
      <protection/>
    </xf>
    <xf numFmtId="164" fontId="16" fillId="41" borderId="0" xfId="57" applyNumberFormat="1" applyFont="1" applyFill="1" applyAlignment="1">
      <alignment horizontal="right" vertical="center" wrapText="1"/>
      <protection/>
    </xf>
    <xf numFmtId="0" fontId="16" fillId="41" borderId="0" xfId="57" applyFont="1" applyFill="1" applyAlignment="1">
      <alignment horizontal="left" vertical="center" wrapText="1"/>
      <protection/>
    </xf>
    <xf numFmtId="0" fontId="6" fillId="41" borderId="0" xfId="57" applyFont="1" applyFill="1" applyAlignment="1">
      <alignment horizontal="right" wrapText="1"/>
      <protection/>
    </xf>
    <xf numFmtId="0" fontId="5" fillId="41" borderId="0" xfId="57" applyFont="1" applyFill="1" applyAlignment="1">
      <alignment horizontal="right" wrapText="1"/>
      <protection/>
    </xf>
    <xf numFmtId="0" fontId="5" fillId="41" borderId="0" xfId="57" applyFont="1" applyFill="1" applyAlignment="1">
      <alignment horizontal="left" vertical="top" wrapText="1"/>
      <protection/>
    </xf>
    <xf numFmtId="0" fontId="5" fillId="41" borderId="12" xfId="57" applyFont="1" applyFill="1" applyBorder="1" applyAlignment="1">
      <alignment horizontal="right" vertical="center" wrapText="1"/>
      <protection/>
    </xf>
    <xf numFmtId="0" fontId="5" fillId="41" borderId="12" xfId="57" applyFont="1" applyFill="1" applyBorder="1" applyAlignment="1">
      <alignment vertical="top" wrapText="1"/>
      <protection/>
    </xf>
    <xf numFmtId="0" fontId="5" fillId="41" borderId="14" xfId="57" applyFont="1" applyFill="1" applyBorder="1" applyAlignment="1">
      <alignment vertical="top" wrapText="1"/>
      <protection/>
    </xf>
    <xf numFmtId="0" fontId="90" fillId="43" borderId="0" xfId="57" applyFont="1" applyFill="1" applyAlignment="1">
      <alignment vertical="center" wrapText="1"/>
      <protection/>
    </xf>
    <xf numFmtId="0" fontId="4" fillId="41" borderId="0" xfId="57" applyFont="1" applyFill="1" applyAlignment="1">
      <alignment vertical="top"/>
      <protection/>
    </xf>
    <xf numFmtId="0" fontId="72" fillId="41" borderId="0" xfId="57" applyFill="1" applyBorder="1" applyAlignment="1">
      <alignment vertical="top"/>
      <protection/>
    </xf>
    <xf numFmtId="0" fontId="72" fillId="41" borderId="12" xfId="57" applyFill="1" applyBorder="1" applyAlignment="1">
      <alignment vertical="top"/>
      <protection/>
    </xf>
    <xf numFmtId="164" fontId="6" fillId="41" borderId="0" xfId="57" applyNumberFormat="1" applyFont="1" applyFill="1" applyAlignment="1">
      <alignment horizontal="right" vertical="top" wrapText="1"/>
      <protection/>
    </xf>
    <xf numFmtId="164" fontId="6" fillId="40" borderId="0" xfId="57" applyNumberFormat="1" applyFont="1" applyFill="1" applyAlignment="1">
      <alignment horizontal="right" vertical="top" wrapText="1"/>
      <protection/>
    </xf>
    <xf numFmtId="0" fontId="6" fillId="41" borderId="0" xfId="57" applyFont="1" applyFill="1" applyAlignment="1">
      <alignment horizontal="left" vertical="top" wrapText="1"/>
      <protection/>
    </xf>
    <xf numFmtId="164" fontId="5" fillId="41" borderId="0" xfId="57" applyNumberFormat="1" applyFont="1" applyFill="1" applyAlignment="1">
      <alignment horizontal="right" vertical="top" wrapText="1"/>
      <protection/>
    </xf>
    <xf numFmtId="0" fontId="5" fillId="40" borderId="0" xfId="57" applyFont="1" applyFill="1" applyAlignment="1">
      <alignment horizontal="left" vertical="top" wrapText="1"/>
      <protection/>
    </xf>
    <xf numFmtId="0" fontId="91" fillId="43" borderId="0" xfId="57" applyFont="1" applyFill="1" applyAlignment="1">
      <alignment vertical="center" wrapText="1"/>
      <protection/>
    </xf>
    <xf numFmtId="0" fontId="5" fillId="41" borderId="0" xfId="57" applyFont="1" applyFill="1" applyBorder="1" applyAlignment="1">
      <alignment horizontal="center" vertical="center" wrapText="1"/>
      <protection/>
    </xf>
    <xf numFmtId="0" fontId="5" fillId="41" borderId="0" xfId="57" applyFont="1" applyFill="1" applyBorder="1" applyAlignment="1">
      <alignment horizontal="right" vertical="center" wrapText="1"/>
      <protection/>
    </xf>
    <xf numFmtId="0" fontId="5" fillId="40" borderId="0" xfId="57" applyFont="1" applyFill="1" applyBorder="1" applyAlignment="1">
      <alignment horizontal="right" vertical="center" wrapText="1"/>
      <protection/>
    </xf>
    <xf numFmtId="0" fontId="5" fillId="41" borderId="0" xfId="57" applyFont="1" applyFill="1" applyBorder="1" applyAlignment="1">
      <alignment horizontal="left" vertical="center" wrapText="1"/>
      <protection/>
    </xf>
    <xf numFmtId="0" fontId="5" fillId="40" borderId="12" xfId="57" applyFont="1" applyFill="1" applyBorder="1" applyAlignment="1">
      <alignment horizontal="right" vertical="center" wrapText="1"/>
      <protection/>
    </xf>
    <xf numFmtId="0" fontId="5" fillId="41" borderId="0" xfId="57" applyFont="1" applyFill="1" applyAlignment="1">
      <alignment horizontal="left" wrapText="1"/>
      <protection/>
    </xf>
    <xf numFmtId="0" fontId="10" fillId="41" borderId="0" xfId="57" applyFont="1" applyFill="1" applyBorder="1" applyAlignment="1">
      <alignment horizontal="left" vertical="top" wrapText="1"/>
      <protection/>
    </xf>
    <xf numFmtId="0" fontId="7" fillId="41" borderId="0" xfId="57" applyFont="1" applyFill="1" applyBorder="1" applyAlignment="1">
      <alignment horizontal="left" vertical="top" wrapText="1"/>
      <protection/>
    </xf>
    <xf numFmtId="0" fontId="3" fillId="41" borderId="0" xfId="57" applyFont="1" applyFill="1">
      <alignment/>
      <protection/>
    </xf>
    <xf numFmtId="0" fontId="5" fillId="41" borderId="0" xfId="57" applyFont="1" applyFill="1" applyBorder="1" applyAlignment="1">
      <alignment horizontal="left" vertical="top"/>
      <protection/>
    </xf>
    <xf numFmtId="0" fontId="4" fillId="41" borderId="0" xfId="57" applyFont="1" applyFill="1">
      <alignment/>
      <protection/>
    </xf>
    <xf numFmtId="0" fontId="4" fillId="41" borderId="12" xfId="57" applyFont="1" applyFill="1" applyBorder="1">
      <alignment/>
      <protection/>
    </xf>
    <xf numFmtId="0" fontId="55" fillId="0" borderId="0" xfId="57" applyFont="1">
      <alignment/>
      <protection/>
    </xf>
    <xf numFmtId="164" fontId="12" fillId="41" borderId="0" xfId="57" applyNumberFormat="1" applyFont="1" applyFill="1" applyAlignment="1">
      <alignment horizontal="right" vertical="top" wrapText="1"/>
      <protection/>
    </xf>
    <xf numFmtId="0" fontId="12" fillId="41" borderId="0" xfId="57" applyFont="1" applyFill="1" applyAlignment="1">
      <alignment horizontal="left" vertical="center" wrapText="1"/>
      <protection/>
    </xf>
    <xf numFmtId="0" fontId="4" fillId="41" borderId="0" xfId="57" applyFont="1" applyFill="1" applyBorder="1">
      <alignment/>
      <protection/>
    </xf>
    <xf numFmtId="0" fontId="5" fillId="41" borderId="12" xfId="57" applyFont="1" applyFill="1" applyBorder="1" applyAlignment="1">
      <alignment vertical="center" wrapText="1"/>
      <protection/>
    </xf>
    <xf numFmtId="0" fontId="5" fillId="41" borderId="13" xfId="57" applyFont="1" applyFill="1" applyBorder="1" applyAlignment="1">
      <alignment vertical="center" wrapText="1"/>
      <protection/>
    </xf>
    <xf numFmtId="0" fontId="5" fillId="41" borderId="0" xfId="57" applyFont="1" applyFill="1" applyBorder="1" applyAlignment="1">
      <alignment horizontal="right" vertical="top" wrapText="1"/>
      <protection/>
    </xf>
    <xf numFmtId="0" fontId="5" fillId="41" borderId="0" xfId="57" applyFont="1" applyFill="1" applyBorder="1" applyAlignment="1">
      <alignment vertical="center" wrapText="1"/>
      <protection/>
    </xf>
    <xf numFmtId="0" fontId="5" fillId="41" borderId="13" xfId="57" applyFont="1" applyFill="1" applyBorder="1" applyAlignment="1">
      <alignment horizontal="left" vertical="center" wrapText="1"/>
      <protection/>
    </xf>
    <xf numFmtId="0" fontId="20" fillId="41" borderId="12" xfId="57" applyFont="1" applyFill="1" applyBorder="1">
      <alignment/>
      <protection/>
    </xf>
    <xf numFmtId="164" fontId="72" fillId="41" borderId="12" xfId="57" applyNumberFormat="1" applyFill="1" applyBorder="1">
      <alignment/>
      <protection/>
    </xf>
    <xf numFmtId="0" fontId="4" fillId="41" borderId="13" xfId="57" applyFont="1" applyFill="1" applyBorder="1" applyAlignment="1">
      <alignment horizontal="left" vertical="center" wrapText="1"/>
      <protection/>
    </xf>
    <xf numFmtId="0" fontId="4" fillId="41" borderId="0" xfId="57" applyFont="1" applyFill="1" applyAlignment="1">
      <alignment horizontal="left" vertical="top" wrapText="1"/>
      <protection/>
    </xf>
    <xf numFmtId="0" fontId="72" fillId="0" borderId="0" xfId="57" applyFont="1">
      <alignment/>
      <protection/>
    </xf>
    <xf numFmtId="164" fontId="5" fillId="41" borderId="0" xfId="57" applyNumberFormat="1" applyFont="1" applyFill="1" applyBorder="1" applyAlignment="1">
      <alignment horizontal="right" vertical="top" wrapText="1"/>
      <protection/>
    </xf>
    <xf numFmtId="0" fontId="6" fillId="41" borderId="12" xfId="57" applyFont="1" applyFill="1" applyBorder="1" applyAlignment="1">
      <alignment horizontal="left" vertical="top" wrapText="1"/>
      <protection/>
    </xf>
    <xf numFmtId="164" fontId="6" fillId="41" borderId="12" xfId="57" applyNumberFormat="1" applyFont="1" applyFill="1" applyBorder="1" applyAlignment="1">
      <alignment horizontal="right" vertical="top" wrapText="1"/>
      <protection/>
    </xf>
    <xf numFmtId="164" fontId="90" fillId="0" borderId="0" xfId="0" applyNumberFormat="1" applyFont="1" applyAlignment="1">
      <alignment horizontal="right" wrapText="1"/>
    </xf>
    <xf numFmtId="164" fontId="83" fillId="0" borderId="0" xfId="0" applyNumberFormat="1" applyFont="1" applyAlignment="1">
      <alignment horizontal="right"/>
    </xf>
    <xf numFmtId="164" fontId="91" fillId="0" borderId="0" xfId="0" applyNumberFormat="1" applyFont="1" applyAlignment="1">
      <alignment horizontal="right" wrapText="1"/>
    </xf>
    <xf numFmtId="164" fontId="84" fillId="0" borderId="0" xfId="0" applyNumberFormat="1" applyFont="1" applyAlignment="1">
      <alignment horizontal="right"/>
    </xf>
    <xf numFmtId="164" fontId="80" fillId="0" borderId="0" xfId="0" applyNumberFormat="1" applyFont="1" applyAlignment="1">
      <alignment horizontal="right"/>
    </xf>
    <xf numFmtId="164" fontId="90" fillId="0" borderId="0" xfId="0" applyNumberFormat="1" applyFont="1" applyAlignment="1">
      <alignment wrapText="1"/>
    </xf>
    <xf numFmtId="164" fontId="84" fillId="0" borderId="0" xfId="0" applyNumberFormat="1" applyFont="1" applyAlignment="1">
      <alignment/>
    </xf>
    <xf numFmtId="164" fontId="90" fillId="43" borderId="0" xfId="0" applyNumberFormat="1" applyFont="1" applyFill="1" applyBorder="1" applyAlignment="1">
      <alignment horizontal="right"/>
    </xf>
    <xf numFmtId="164" fontId="83" fillId="0" borderId="0" xfId="0" applyNumberFormat="1" applyFont="1" applyBorder="1" applyAlignment="1">
      <alignment/>
    </xf>
    <xf numFmtId="164" fontId="90" fillId="0" borderId="0" xfId="0" applyNumberFormat="1" applyFont="1" applyBorder="1" applyAlignment="1">
      <alignment wrapText="1"/>
    </xf>
    <xf numFmtId="164" fontId="83" fillId="0" borderId="0" xfId="0" applyNumberFormat="1" applyFont="1" applyAlignment="1">
      <alignment/>
    </xf>
    <xf numFmtId="164" fontId="91" fillId="0" borderId="0" xfId="0" applyNumberFormat="1" applyFont="1" applyAlignment="1">
      <alignment wrapText="1"/>
    </xf>
    <xf numFmtId="164" fontId="90" fillId="42" borderId="0" xfId="0" applyNumberFormat="1" applyFont="1" applyFill="1" applyAlignment="1">
      <alignment horizontal="right" wrapText="1"/>
    </xf>
    <xf numFmtId="164" fontId="83" fillId="0" borderId="0" xfId="0" applyNumberFormat="1" applyFont="1" applyBorder="1" applyAlignment="1">
      <alignment horizontal="right"/>
    </xf>
    <xf numFmtId="164" fontId="90" fillId="0" borderId="0" xfId="0" applyNumberFormat="1" applyFont="1" applyBorder="1" applyAlignment="1">
      <alignment horizontal="right" wrapText="1"/>
    </xf>
    <xf numFmtId="164" fontId="89" fillId="0" borderId="12" xfId="0" applyNumberFormat="1" applyFont="1" applyBorder="1" applyAlignment="1">
      <alignment vertical="top" wrapText="1"/>
    </xf>
    <xf numFmtId="0" fontId="86" fillId="0" borderId="14" xfId="0" applyFont="1" applyBorder="1" applyAlignment="1">
      <alignment/>
    </xf>
    <xf numFmtId="0" fontId="86" fillId="0" borderId="13" xfId="0" applyFont="1" applyBorder="1" applyAlignment="1">
      <alignment horizontal="center"/>
    </xf>
    <xf numFmtId="164" fontId="90" fillId="0" borderId="0" xfId="0" applyNumberFormat="1" applyFont="1" applyAlignment="1">
      <alignment horizontal="right" vertical="top" wrapText="1"/>
    </xf>
    <xf numFmtId="164" fontId="91" fillId="0" borderId="0" xfId="0" applyNumberFormat="1" applyFont="1" applyAlignment="1">
      <alignment horizontal="right" vertical="top" wrapText="1"/>
    </xf>
    <xf numFmtId="164" fontId="90" fillId="0" borderId="12" xfId="0" applyNumberFormat="1" applyFont="1" applyBorder="1" applyAlignment="1">
      <alignment horizontal="right" vertical="top" wrapText="1"/>
    </xf>
    <xf numFmtId="164" fontId="83" fillId="0" borderId="12" xfId="0" applyNumberFormat="1" applyFont="1" applyBorder="1" applyAlignment="1">
      <alignment horizontal="right"/>
    </xf>
    <xf numFmtId="0" fontId="86" fillId="0" borderId="14" xfId="0" applyFont="1" applyBorder="1" applyAlignment="1">
      <alignment horizontal="center"/>
    </xf>
    <xf numFmtId="164" fontId="91" fillId="42" borderId="0" xfId="0" applyNumberFormat="1" applyFont="1" applyFill="1" applyAlignment="1">
      <alignment horizontal="right" wrapText="1"/>
    </xf>
    <xf numFmtId="164" fontId="90" fillId="44" borderId="0" xfId="0" applyNumberFormat="1" applyFont="1" applyFill="1" applyAlignment="1">
      <alignment horizontal="right" wrapText="1"/>
    </xf>
    <xf numFmtId="2" fontId="0" fillId="0" borderId="12" xfId="0" applyNumberFormat="1" applyBorder="1" applyAlignment="1">
      <alignment/>
    </xf>
    <xf numFmtId="164" fontId="89" fillId="0" borderId="0" xfId="0" applyNumberFormat="1" applyFont="1" applyAlignment="1">
      <alignment vertical="top" wrapText="1"/>
    </xf>
    <xf numFmtId="164" fontId="84" fillId="0" borderId="12" xfId="0" applyNumberFormat="1" applyFont="1" applyBorder="1" applyAlignment="1">
      <alignment horizontal="right"/>
    </xf>
    <xf numFmtId="0" fontId="86" fillId="0" borderId="0" xfId="0" applyFont="1" applyAlignment="1">
      <alignment/>
    </xf>
    <xf numFmtId="164" fontId="90" fillId="43" borderId="12" xfId="0" applyNumberFormat="1" applyFont="1" applyFill="1" applyBorder="1" applyAlignment="1">
      <alignment horizontal="right" vertical="center"/>
    </xf>
    <xf numFmtId="164" fontId="90" fillId="43" borderId="13" xfId="0" applyNumberFormat="1" applyFont="1" applyFill="1" applyBorder="1" applyAlignment="1">
      <alignment horizontal="right" vertical="center" wrapText="1"/>
    </xf>
    <xf numFmtId="164" fontId="90" fillId="43" borderId="13" xfId="0" applyNumberFormat="1" applyFont="1" applyFill="1" applyBorder="1" applyAlignment="1">
      <alignment horizontal="right" vertical="center"/>
    </xf>
    <xf numFmtId="0" fontId="93" fillId="0" borderId="12" xfId="0" applyFont="1" applyBorder="1" applyAlignment="1">
      <alignment vertical="center"/>
    </xf>
    <xf numFmtId="0" fontId="93" fillId="0" borderId="14" xfId="0" applyFont="1" applyBorder="1" applyAlignment="1">
      <alignment vertical="center"/>
    </xf>
    <xf numFmtId="164" fontId="12" fillId="41" borderId="0" xfId="0" applyNumberFormat="1" applyFont="1" applyFill="1" applyBorder="1" applyAlignment="1" quotePrefix="1">
      <alignment horizontal="right" vertical="center" wrapText="1"/>
    </xf>
    <xf numFmtId="0" fontId="90" fillId="43" borderId="13" xfId="0" applyFont="1" applyFill="1" applyBorder="1" applyAlignment="1">
      <alignment horizontal="left" vertical="center" wrapText="1"/>
    </xf>
    <xf numFmtId="0" fontId="85" fillId="0" borderId="0" xfId="0" applyFont="1" applyAlignment="1">
      <alignment horizontal="left" vertical="center"/>
    </xf>
    <xf numFmtId="164" fontId="90" fillId="0" borderId="0" xfId="0" applyNumberFormat="1" applyFont="1" applyAlignment="1">
      <alignment vertical="top" wrapText="1"/>
    </xf>
    <xf numFmtId="164" fontId="95" fillId="0" borderId="0" xfId="55" applyNumberFormat="1" applyFont="1" applyAlignment="1">
      <alignment horizontal="right"/>
      <protection/>
    </xf>
    <xf numFmtId="164" fontId="25" fillId="41" borderId="0" xfId="0" applyNumberFormat="1" applyFont="1" applyFill="1" applyAlignment="1">
      <alignment horizontal="right"/>
    </xf>
    <xf numFmtId="164" fontId="26" fillId="41" borderId="0" xfId="0" applyNumberFormat="1" applyFont="1" applyFill="1" applyAlignment="1">
      <alignment horizontal="right"/>
    </xf>
    <xf numFmtId="164" fontId="84" fillId="0" borderId="0" xfId="0" applyNumberFormat="1" applyFont="1" applyBorder="1" applyAlignment="1">
      <alignment horizontal="right"/>
    </xf>
    <xf numFmtId="164" fontId="12" fillId="41" borderId="0" xfId="0" applyNumberFormat="1" applyFont="1" applyFill="1" applyBorder="1" applyAlignment="1">
      <alignment horizontal="right" wrapText="1"/>
    </xf>
    <xf numFmtId="164" fontId="4" fillId="0" borderId="0" xfId="0" applyNumberFormat="1" applyFont="1" applyAlignment="1">
      <alignment/>
    </xf>
    <xf numFmtId="164" fontId="12" fillId="0" borderId="0" xfId="0" applyNumberFormat="1" applyFont="1" applyAlignment="1">
      <alignment/>
    </xf>
    <xf numFmtId="164" fontId="9" fillId="0" borderId="0" xfId="0" applyNumberFormat="1" applyFont="1" applyAlignment="1">
      <alignment/>
    </xf>
    <xf numFmtId="164" fontId="4" fillId="41" borderId="0" xfId="0" applyNumberFormat="1" applyFont="1" applyFill="1" applyAlignment="1">
      <alignment/>
    </xf>
    <xf numFmtId="164" fontId="4" fillId="0" borderId="12" xfId="0" applyNumberFormat="1" applyFont="1" applyBorder="1" applyAlignment="1">
      <alignment/>
    </xf>
    <xf numFmtId="164" fontId="9" fillId="0" borderId="12" xfId="0" applyNumberFormat="1" applyFont="1" applyBorder="1" applyAlignment="1">
      <alignment/>
    </xf>
    <xf numFmtId="164" fontId="4" fillId="41" borderId="0" xfId="0" applyNumberFormat="1" applyFont="1" applyFill="1" applyBorder="1" applyAlignment="1">
      <alignment horizontal="left" vertical="top" wrapText="1"/>
    </xf>
    <xf numFmtId="164" fontId="12" fillId="41" borderId="0" xfId="0" applyNumberFormat="1" applyFont="1" applyFill="1" applyBorder="1" applyAlignment="1">
      <alignment horizontal="left" vertical="top" wrapText="1"/>
    </xf>
    <xf numFmtId="164" fontId="4" fillId="41" borderId="0" xfId="0" applyNumberFormat="1" applyFont="1" applyFill="1" applyBorder="1" applyAlignment="1">
      <alignment horizontal="right" vertical="center"/>
    </xf>
    <xf numFmtId="164" fontId="4" fillId="41" borderId="0" xfId="0" applyNumberFormat="1" applyFont="1" applyFill="1" applyBorder="1" applyAlignment="1">
      <alignment horizontal="left" vertical="center" wrapText="1"/>
    </xf>
    <xf numFmtId="164" fontId="4" fillId="41" borderId="0" xfId="0" applyNumberFormat="1" applyFont="1" applyFill="1" applyBorder="1" applyAlignment="1">
      <alignment horizontal="left" vertical="center"/>
    </xf>
    <xf numFmtId="164" fontId="4" fillId="41" borderId="0" xfId="0" applyNumberFormat="1" applyFont="1" applyFill="1" applyAlignment="1">
      <alignment horizontal="left" vertical="top" wrapText="1"/>
    </xf>
    <xf numFmtId="164" fontId="4" fillId="41" borderId="0" xfId="0" applyNumberFormat="1" applyFont="1" applyFill="1" applyAlignment="1">
      <alignment horizontal="center" vertical="top" wrapText="1"/>
    </xf>
    <xf numFmtId="164" fontId="12" fillId="41" borderId="0" xfId="0" applyNumberFormat="1" applyFont="1" applyFill="1" applyAlignment="1">
      <alignment horizontal="left" vertical="top" wrapText="1"/>
    </xf>
    <xf numFmtId="0" fontId="4" fillId="0" borderId="14" xfId="0" applyFont="1" applyBorder="1" applyAlignment="1">
      <alignment/>
    </xf>
    <xf numFmtId="164" fontId="90" fillId="0" borderId="12" xfId="0" applyNumberFormat="1" applyFont="1" applyBorder="1" applyAlignment="1">
      <alignment horizontal="right" wrapText="1"/>
    </xf>
    <xf numFmtId="164" fontId="5" fillId="41" borderId="12" xfId="0" applyNumberFormat="1" applyFont="1" applyFill="1" applyBorder="1" applyAlignment="1">
      <alignment vertical="center"/>
    </xf>
    <xf numFmtId="0" fontId="5" fillId="41" borderId="12" xfId="0" applyFont="1" applyFill="1" applyBorder="1" applyAlignment="1">
      <alignment/>
    </xf>
    <xf numFmtId="164" fontId="6" fillId="41" borderId="0" xfId="0" applyNumberFormat="1" applyFont="1" applyFill="1" applyAlignment="1">
      <alignment horizontal="center" vertical="top" wrapText="1"/>
    </xf>
    <xf numFmtId="0" fontId="5" fillId="41" borderId="0" xfId="0" applyFont="1" applyFill="1" applyAlignment="1">
      <alignment horizontal="right"/>
    </xf>
    <xf numFmtId="0" fontId="93" fillId="0" borderId="13" xfId="0" applyFont="1" applyBorder="1" applyAlignment="1">
      <alignment vertical="center"/>
    </xf>
    <xf numFmtId="0" fontId="20" fillId="0" borderId="0" xfId="0" applyFont="1" applyFill="1" applyAlignment="1">
      <alignment/>
    </xf>
    <xf numFmtId="164" fontId="5" fillId="0" borderId="0" xfId="0" applyNumberFormat="1" applyFont="1" applyFill="1" applyAlignment="1">
      <alignment horizontal="right" vertical="top" wrapText="1"/>
    </xf>
    <xf numFmtId="0" fontId="5" fillId="0" borderId="0" xfId="0" applyFont="1" applyFill="1" applyAlignment="1">
      <alignment horizontal="right" vertical="top" wrapText="1"/>
    </xf>
    <xf numFmtId="164" fontId="5" fillId="41" borderId="0" xfId="0" applyNumberFormat="1" applyFont="1" applyFill="1" applyAlignment="1">
      <alignment horizontal="right"/>
    </xf>
    <xf numFmtId="0" fontId="87" fillId="42" borderId="0" xfId="0" applyFont="1" applyFill="1" applyAlignment="1">
      <alignment horizontal="center" vertical="top" wrapText="1"/>
    </xf>
    <xf numFmtId="0" fontId="94" fillId="42" borderId="0" xfId="0" applyFont="1" applyFill="1" applyAlignment="1">
      <alignment/>
    </xf>
    <xf numFmtId="0" fontId="89" fillId="42" borderId="0" xfId="0" applyFont="1" applyFill="1" applyBorder="1" applyAlignment="1">
      <alignment vertical="top" wrapText="1"/>
    </xf>
    <xf numFmtId="0" fontId="5" fillId="0" borderId="13" xfId="0" applyFont="1" applyFill="1" applyBorder="1" applyAlignment="1">
      <alignment horizontal="right" vertical="center" wrapText="1"/>
    </xf>
    <xf numFmtId="0" fontId="5" fillId="40" borderId="0" xfId="0" applyFont="1" applyFill="1" applyBorder="1" applyAlignment="1">
      <alignment horizontal="right" vertical="center" wrapText="1"/>
    </xf>
    <xf numFmtId="164" fontId="5" fillId="0" borderId="0" xfId="0" applyNumberFormat="1" applyFont="1" applyFill="1" applyBorder="1" applyAlignment="1">
      <alignment horizontal="right"/>
    </xf>
    <xf numFmtId="0" fontId="20" fillId="41" borderId="0" xfId="0" applyFont="1" applyFill="1" applyBorder="1" applyAlignment="1">
      <alignment/>
    </xf>
    <xf numFmtId="0" fontId="20" fillId="0" borderId="0" xfId="0" applyFont="1" applyFill="1" applyBorder="1" applyAlignment="1">
      <alignment/>
    </xf>
    <xf numFmtId="0" fontId="3" fillId="40" borderId="0" xfId="0" applyFont="1" applyFill="1" applyAlignment="1">
      <alignment wrapText="1"/>
    </xf>
    <xf numFmtId="164" fontId="15" fillId="41" borderId="0" xfId="0" applyNumberFormat="1" applyFont="1" applyFill="1" applyBorder="1" applyAlignment="1">
      <alignment horizontal="center" vertical="center" wrapText="1"/>
    </xf>
    <xf numFmtId="0" fontId="0" fillId="0" borderId="0" xfId="0" applyFill="1" applyBorder="1" applyAlignment="1">
      <alignment/>
    </xf>
    <xf numFmtId="0" fontId="5" fillId="0" borderId="0" xfId="0" applyFont="1" applyFill="1" applyBorder="1" applyAlignment="1">
      <alignment horizontal="left" vertical="top" wrapText="1"/>
    </xf>
    <xf numFmtId="164" fontId="90" fillId="0" borderId="0" xfId="0" applyNumberFormat="1" applyFont="1" applyFill="1" applyAlignment="1">
      <alignment horizontal="right"/>
    </xf>
    <xf numFmtId="0" fontId="4" fillId="40" borderId="0" xfId="0" applyFont="1" applyFill="1" applyAlignment="1">
      <alignment/>
    </xf>
    <xf numFmtId="164" fontId="83" fillId="40" borderId="0" xfId="0" applyNumberFormat="1" applyFont="1" applyFill="1" applyAlignment="1">
      <alignment horizontal="right"/>
    </xf>
    <xf numFmtId="164" fontId="4" fillId="40" borderId="0" xfId="0" applyNumberFormat="1" applyFont="1" applyFill="1" applyAlignment="1">
      <alignment horizontal="right" wrapText="1"/>
    </xf>
    <xf numFmtId="0" fontId="4" fillId="0" borderId="0" xfId="0" applyFont="1" applyFill="1" applyAlignment="1">
      <alignment horizontal="left" vertical="top" wrapText="1"/>
    </xf>
    <xf numFmtId="0" fontId="4" fillId="41" borderId="0" xfId="0" applyFont="1" applyFill="1" applyBorder="1" applyAlignment="1">
      <alignment horizontal="right" vertical="center"/>
    </xf>
    <xf numFmtId="0" fontId="4" fillId="41" borderId="0" xfId="0" applyFont="1" applyFill="1" applyBorder="1" applyAlignment="1">
      <alignment horizontal="right"/>
    </xf>
    <xf numFmtId="0" fontId="16" fillId="41" borderId="0" xfId="0" applyFont="1" applyFill="1" applyAlignment="1">
      <alignment horizontal="left" vertical="top" wrapText="1"/>
    </xf>
    <xf numFmtId="0" fontId="5" fillId="0" borderId="0" xfId="0" applyFont="1" applyFill="1" applyBorder="1" applyAlignment="1">
      <alignment horizontal="right" vertical="center" wrapText="1"/>
    </xf>
    <xf numFmtId="0" fontId="5" fillId="40" borderId="0" xfId="0" applyFont="1" applyFill="1" applyBorder="1" applyAlignment="1">
      <alignment horizontal="left" vertical="top" wrapText="1"/>
    </xf>
    <xf numFmtId="0" fontId="20" fillId="40" borderId="0" xfId="0" applyFont="1" applyFill="1" applyBorder="1" applyAlignment="1">
      <alignment/>
    </xf>
    <xf numFmtId="0" fontId="13" fillId="40" borderId="0" xfId="0" applyFont="1" applyFill="1" applyBorder="1" applyAlignment="1">
      <alignment horizontal="left" vertical="top" wrapText="1"/>
    </xf>
    <xf numFmtId="164" fontId="86" fillId="40" borderId="0" xfId="0" applyNumberFormat="1" applyFont="1" applyFill="1" applyAlignment="1">
      <alignment/>
    </xf>
    <xf numFmtId="0" fontId="80" fillId="0" borderId="12" xfId="0" applyFont="1" applyBorder="1" applyAlignment="1">
      <alignment/>
    </xf>
    <xf numFmtId="0" fontId="86" fillId="0" borderId="0" xfId="0" applyFont="1" applyAlignment="1">
      <alignment wrapText="1"/>
    </xf>
    <xf numFmtId="0" fontId="83" fillId="0" borderId="12" xfId="0" applyFont="1" applyBorder="1" applyAlignment="1">
      <alignment wrapText="1"/>
    </xf>
    <xf numFmtId="0" fontId="86" fillId="40" borderId="13" xfId="0" applyFont="1" applyFill="1" applyBorder="1" applyAlignment="1">
      <alignment/>
    </xf>
    <xf numFmtId="164" fontId="86" fillId="40" borderId="13" xfId="0" applyNumberFormat="1" applyFont="1" applyFill="1" applyBorder="1" applyAlignment="1">
      <alignment horizontal="center" wrapText="1"/>
    </xf>
    <xf numFmtId="0" fontId="4" fillId="41" borderId="0" xfId="0" applyFont="1" applyFill="1" applyAlignment="1">
      <alignment horizontal="center" vertical="center" wrapText="1"/>
    </xf>
    <xf numFmtId="164" fontId="4" fillId="41" borderId="0" xfId="0" applyNumberFormat="1" applyFont="1" applyFill="1" applyAlignment="1">
      <alignment horizontal="center" vertical="center"/>
    </xf>
    <xf numFmtId="0" fontId="90" fillId="0" borderId="0" xfId="0" applyFont="1" applyAlignment="1">
      <alignment horizontal="center"/>
    </xf>
    <xf numFmtId="0" fontId="86" fillId="0" borderId="14" xfId="0" applyFont="1" applyBorder="1" applyAlignment="1">
      <alignment horizontal="right" wrapText="1"/>
    </xf>
    <xf numFmtId="0" fontId="86" fillId="0" borderId="14" xfId="0" applyFont="1" applyBorder="1" applyAlignment="1">
      <alignment wrapText="1"/>
    </xf>
    <xf numFmtId="0" fontId="86" fillId="0" borderId="0" xfId="0" applyFont="1" applyBorder="1" applyAlignment="1">
      <alignment wrapText="1"/>
    </xf>
    <xf numFmtId="0" fontId="0" fillId="0" borderId="14" xfId="0" applyBorder="1" applyAlignment="1">
      <alignment horizontal="center"/>
    </xf>
    <xf numFmtId="0" fontId="86" fillId="0" borderId="13" xfId="0" applyFont="1" applyBorder="1" applyAlignment="1">
      <alignment horizontal="center"/>
    </xf>
    <xf numFmtId="164" fontId="4" fillId="41" borderId="0" xfId="0" applyNumberFormat="1" applyFont="1" applyFill="1" applyBorder="1" applyAlignment="1">
      <alignment/>
    </xf>
    <xf numFmtId="164" fontId="4" fillId="41" borderId="0" xfId="0" applyNumberFormat="1" applyFont="1" applyFill="1" applyBorder="1" applyAlignment="1">
      <alignment horizontal="center" vertical="top" wrapText="1"/>
    </xf>
    <xf numFmtId="164" fontId="4" fillId="41" borderId="0" xfId="0" applyNumberFormat="1" applyFont="1" applyFill="1" applyBorder="1" applyAlignment="1">
      <alignment horizontal="center" vertical="center" wrapText="1"/>
    </xf>
    <xf numFmtId="0" fontId="5" fillId="41" borderId="14" xfId="0" applyFont="1" applyFill="1" applyBorder="1" applyAlignment="1">
      <alignment horizontal="center" vertical="center"/>
    </xf>
    <xf numFmtId="164" fontId="90" fillId="0" borderId="0" xfId="0" applyNumberFormat="1" applyFont="1" applyBorder="1" applyAlignment="1">
      <alignment horizontal="right" vertical="top" wrapText="1"/>
    </xf>
    <xf numFmtId="164" fontId="90" fillId="0" borderId="0" xfId="0" applyNumberFormat="1" applyFont="1" applyAlignment="1">
      <alignment horizontal="right" vertical="center" wrapText="1"/>
    </xf>
    <xf numFmtId="164" fontId="90" fillId="0" borderId="0" xfId="0" applyNumberFormat="1" applyFont="1" applyAlignment="1">
      <alignment horizontal="left" wrapText="1"/>
    </xf>
    <xf numFmtId="164" fontId="4" fillId="40" borderId="0" xfId="0" applyNumberFormat="1" applyFont="1" applyFill="1" applyBorder="1" applyAlignment="1">
      <alignment horizontal="left" vertical="top" wrapText="1"/>
    </xf>
    <xf numFmtId="164" fontId="4" fillId="40" borderId="0" xfId="0" applyNumberFormat="1" applyFont="1" applyFill="1" applyBorder="1" applyAlignment="1">
      <alignment horizontal="right" vertical="center" wrapText="1"/>
    </xf>
    <xf numFmtId="164" fontId="4" fillId="40" borderId="0" xfId="0" applyNumberFormat="1" applyFont="1" applyFill="1" applyBorder="1" applyAlignment="1">
      <alignment horizontal="right" vertical="top" wrapText="1"/>
    </xf>
    <xf numFmtId="164" fontId="90" fillId="40" borderId="0" xfId="0" applyNumberFormat="1" applyFont="1" applyFill="1" applyAlignment="1">
      <alignment horizontal="right" vertical="top" wrapText="1"/>
    </xf>
    <xf numFmtId="164" fontId="12" fillId="40" borderId="0" xfId="0" applyNumberFormat="1" applyFont="1" applyFill="1" applyBorder="1" applyAlignment="1">
      <alignment horizontal="left" vertical="top" wrapText="1"/>
    </xf>
    <xf numFmtId="164" fontId="12" fillId="40" borderId="0" xfId="0" applyNumberFormat="1" applyFont="1" applyFill="1" applyBorder="1" applyAlignment="1">
      <alignment horizontal="right" vertical="top" wrapText="1"/>
    </xf>
    <xf numFmtId="0" fontId="5" fillId="40" borderId="0" xfId="0" applyFont="1" applyFill="1" applyAlignment="1">
      <alignment horizontal="left" vertical="center" wrapText="1"/>
    </xf>
    <xf numFmtId="164" fontId="90" fillId="40" borderId="0" xfId="0" applyNumberFormat="1" applyFont="1" applyFill="1" applyAlignment="1">
      <alignment horizontal="right" wrapText="1"/>
    </xf>
    <xf numFmtId="164" fontId="0" fillId="40" borderId="0" xfId="0" applyNumberFormat="1" applyFill="1" applyAlignment="1">
      <alignment horizontal="right"/>
    </xf>
    <xf numFmtId="0" fontId="90" fillId="40" borderId="0" xfId="0" applyNumberFormat="1" applyFont="1" applyFill="1" applyAlignment="1">
      <alignment horizontal="right" wrapText="1"/>
    </xf>
    <xf numFmtId="0" fontId="5" fillId="40" borderId="0" xfId="0" applyFont="1" applyFill="1" applyBorder="1" applyAlignment="1">
      <alignment horizontal="left" vertical="center" wrapText="1"/>
    </xf>
    <xf numFmtId="0" fontId="90" fillId="40" borderId="0" xfId="0" applyFont="1" applyFill="1" applyAlignment="1">
      <alignment horizontal="right" vertical="top" wrapText="1"/>
    </xf>
    <xf numFmtId="0" fontId="90" fillId="40" borderId="0" xfId="0" applyNumberFormat="1" applyFont="1" applyFill="1" applyAlignment="1">
      <alignment horizontal="right" vertical="top" wrapText="1"/>
    </xf>
    <xf numFmtId="0" fontId="87" fillId="42" borderId="0" xfId="0" applyFont="1" applyFill="1" applyBorder="1" applyAlignment="1">
      <alignment horizontal="center" vertical="top" wrapText="1"/>
    </xf>
    <xf numFmtId="0" fontId="4" fillId="41" borderId="13" xfId="0" applyFont="1" applyFill="1" applyBorder="1" applyAlignment="1">
      <alignment horizontal="right" vertical="top" wrapText="1"/>
    </xf>
    <xf numFmtId="0" fontId="6" fillId="41" borderId="0" xfId="0" applyFont="1" applyFill="1" applyAlignment="1">
      <alignment horizontal="left"/>
    </xf>
    <xf numFmtId="164" fontId="6" fillId="41" borderId="0" xfId="0" applyNumberFormat="1" applyFont="1" applyFill="1" applyAlignment="1">
      <alignment horizontal="right"/>
    </xf>
    <xf numFmtId="0" fontId="96" fillId="42" borderId="0" xfId="0" applyFont="1" applyFill="1" applyAlignment="1">
      <alignment/>
    </xf>
    <xf numFmtId="0" fontId="87" fillId="42" borderId="0" xfId="0" applyFont="1" applyFill="1" applyBorder="1" applyAlignment="1">
      <alignment vertical="top" wrapText="1"/>
    </xf>
    <xf numFmtId="164" fontId="6" fillId="41" borderId="0" xfId="0" applyNumberFormat="1" applyFont="1" applyFill="1" applyAlignment="1">
      <alignment/>
    </xf>
    <xf numFmtId="164" fontId="16" fillId="41" borderId="0" xfId="0" applyNumberFormat="1" applyFont="1" applyFill="1" applyAlignment="1">
      <alignment vertical="center" wrapText="1"/>
    </xf>
    <xf numFmtId="164" fontId="16" fillId="40" borderId="0" xfId="0" applyNumberFormat="1" applyFont="1" applyFill="1" applyAlignment="1">
      <alignment vertical="center" wrapText="1"/>
    </xf>
    <xf numFmtId="0" fontId="97" fillId="0" borderId="0" xfId="0" applyFont="1" applyAlignment="1">
      <alignment/>
    </xf>
    <xf numFmtId="164" fontId="16" fillId="40" borderId="0" xfId="0" applyNumberFormat="1" applyFont="1" applyFill="1" applyAlignment="1">
      <alignment horizontal="right" vertical="center" wrapText="1"/>
    </xf>
    <xf numFmtId="0" fontId="16" fillId="41" borderId="0" xfId="0" applyFont="1" applyFill="1" applyAlignment="1">
      <alignment vertical="top" wrapText="1"/>
    </xf>
    <xf numFmtId="0" fontId="16" fillId="41" borderId="0" xfId="0" applyFont="1" applyFill="1" applyAlignment="1">
      <alignment vertical="center"/>
    </xf>
    <xf numFmtId="0" fontId="6" fillId="41" borderId="12" xfId="0" applyFont="1" applyFill="1" applyBorder="1" applyAlignment="1">
      <alignment horizontal="left" vertical="top" wrapText="1"/>
    </xf>
    <xf numFmtId="164" fontId="6" fillId="41" borderId="12" xfId="0" applyNumberFormat="1" applyFont="1" applyFill="1" applyBorder="1" applyAlignment="1">
      <alignment vertical="top" wrapText="1"/>
    </xf>
    <xf numFmtId="164" fontId="4" fillId="41" borderId="12" xfId="0" applyNumberFormat="1" applyFont="1" applyFill="1" applyBorder="1" applyAlignment="1">
      <alignment horizontal="center" vertical="center" wrapText="1"/>
    </xf>
    <xf numFmtId="0" fontId="0" fillId="0" borderId="0" xfId="54">
      <alignment/>
      <protection/>
    </xf>
    <xf numFmtId="0" fontId="85" fillId="0" borderId="13" xfId="54" applyFont="1" applyBorder="1" applyAlignment="1">
      <alignment horizontal="left" vertical="center" indent="6"/>
      <protection/>
    </xf>
    <xf numFmtId="0" fontId="5" fillId="41" borderId="13" xfId="54" applyFont="1" applyFill="1" applyBorder="1" applyAlignment="1">
      <alignment horizontal="right" vertical="center" wrapText="1"/>
      <protection/>
    </xf>
    <xf numFmtId="0" fontId="4" fillId="41" borderId="13" xfId="54" applyFont="1" applyFill="1" applyBorder="1" applyAlignment="1">
      <alignment horizontal="right" vertical="center" wrapText="1"/>
      <protection/>
    </xf>
    <xf numFmtId="0" fontId="5" fillId="41" borderId="0" xfId="54" applyFont="1" applyFill="1" applyAlignment="1">
      <alignment wrapText="1"/>
      <protection/>
    </xf>
    <xf numFmtId="0" fontId="5" fillId="41" borderId="0" xfId="54" applyFont="1" applyFill="1" applyAlignment="1">
      <alignment horizontal="center" wrapText="1"/>
      <protection/>
    </xf>
    <xf numFmtId="0" fontId="4" fillId="41" borderId="0" xfId="54" applyFont="1" applyFill="1">
      <alignment/>
      <protection/>
    </xf>
    <xf numFmtId="0" fontId="5" fillId="41" borderId="0" xfId="54" applyFont="1" applyFill="1" applyAlignment="1">
      <alignment vertical="center" wrapText="1"/>
      <protection/>
    </xf>
    <xf numFmtId="164" fontId="86" fillId="0" borderId="0" xfId="54" applyNumberFormat="1" applyFont="1" applyFill="1">
      <alignment/>
      <protection/>
    </xf>
    <xf numFmtId="0" fontId="0" fillId="0" borderId="0" xfId="54" applyFill="1">
      <alignment/>
      <protection/>
    </xf>
    <xf numFmtId="0" fontId="6" fillId="41" borderId="0" xfId="54" applyFont="1" applyFill="1" applyBorder="1" applyAlignment="1">
      <alignment vertical="center" wrapText="1"/>
      <protection/>
    </xf>
    <xf numFmtId="3" fontId="6" fillId="0" borderId="0" xfId="54" applyNumberFormat="1" applyFont="1" applyFill="1" applyBorder="1" applyAlignment="1">
      <alignment vertical="center" wrapText="1"/>
      <protection/>
    </xf>
    <xf numFmtId="0" fontId="6" fillId="0" borderId="0" xfId="54" applyFont="1" applyFill="1" applyBorder="1" applyAlignment="1">
      <alignment vertical="center" wrapText="1"/>
      <protection/>
    </xf>
    <xf numFmtId="164" fontId="5" fillId="0" borderId="0" xfId="54" applyNumberFormat="1" applyFont="1" applyFill="1" applyAlignment="1">
      <alignment horizontal="right" vertical="center" wrapText="1"/>
      <protection/>
    </xf>
    <xf numFmtId="164" fontId="4" fillId="0" borderId="0" xfId="54" applyNumberFormat="1" applyFont="1" applyFill="1" applyAlignment="1">
      <alignment horizontal="right" vertical="center"/>
      <protection/>
    </xf>
    <xf numFmtId="0" fontId="5" fillId="41" borderId="0" xfId="54" applyFont="1" applyFill="1" applyBorder="1" applyAlignment="1">
      <alignment vertical="center" wrapText="1"/>
      <protection/>
    </xf>
    <xf numFmtId="1" fontId="6" fillId="0" borderId="0" xfId="54" applyNumberFormat="1" applyFont="1" applyFill="1" applyBorder="1" applyAlignment="1">
      <alignment horizontal="right" vertical="center"/>
      <protection/>
    </xf>
    <xf numFmtId="1" fontId="6" fillId="0" borderId="0" xfId="54" applyNumberFormat="1" applyFont="1" applyFill="1" applyBorder="1" applyAlignment="1">
      <alignment horizontal="right" vertical="center" wrapText="1"/>
      <protection/>
    </xf>
    <xf numFmtId="0" fontId="0" fillId="0" borderId="0" xfId="54" applyFill="1" applyBorder="1">
      <alignment/>
      <protection/>
    </xf>
    <xf numFmtId="0" fontId="0" fillId="0" borderId="0" xfId="54" applyBorder="1">
      <alignment/>
      <protection/>
    </xf>
    <xf numFmtId="0" fontId="0" fillId="41" borderId="0" xfId="54" applyFill="1" applyBorder="1">
      <alignment/>
      <protection/>
    </xf>
    <xf numFmtId="0" fontId="6" fillId="41" borderId="12" xfId="54" applyFont="1" applyFill="1" applyBorder="1" applyAlignment="1">
      <alignment vertical="center" wrapText="1"/>
      <protection/>
    </xf>
    <xf numFmtId="3" fontId="6" fillId="41" borderId="12" xfId="54" applyNumberFormat="1" applyFont="1" applyFill="1" applyBorder="1" applyAlignment="1">
      <alignment vertical="center" wrapText="1"/>
      <protection/>
    </xf>
    <xf numFmtId="0" fontId="72" fillId="0" borderId="0" xfId="57" applyFill="1">
      <alignment/>
      <protection/>
    </xf>
    <xf numFmtId="0" fontId="90" fillId="0" borderId="14" xfId="57" applyFont="1" applyFill="1" applyBorder="1" applyAlignment="1">
      <alignment horizontal="center" vertical="center" wrapText="1"/>
      <protection/>
    </xf>
    <xf numFmtId="0" fontId="90" fillId="0" borderId="12" xfId="57" applyFont="1" applyFill="1" applyBorder="1" applyAlignment="1">
      <alignment horizontal="right" vertical="center" wrapText="1"/>
      <protection/>
    </xf>
    <xf numFmtId="0" fontId="4" fillId="0" borderId="12" xfId="57" applyFont="1" applyFill="1" applyBorder="1" applyAlignment="1">
      <alignment horizontal="right" vertical="center" wrapText="1"/>
      <protection/>
    </xf>
    <xf numFmtId="0" fontId="90" fillId="0" borderId="12" xfId="57" applyFont="1" applyFill="1" applyBorder="1" applyAlignment="1">
      <alignment horizontal="center" vertical="center" wrapText="1"/>
      <protection/>
    </xf>
    <xf numFmtId="0" fontId="90" fillId="43" borderId="0" xfId="57" applyFont="1" applyFill="1" applyAlignment="1">
      <alignment horizontal="left" vertical="top" wrapText="1"/>
      <protection/>
    </xf>
    <xf numFmtId="0" fontId="90" fillId="0" borderId="0" xfId="57" applyFont="1" applyFill="1" applyAlignment="1">
      <alignment horizontal="center" vertical="top" wrapText="1"/>
      <protection/>
    </xf>
    <xf numFmtId="0" fontId="90" fillId="43" borderId="0" xfId="57" applyFont="1" applyFill="1" applyAlignment="1">
      <alignment vertical="top" wrapText="1"/>
      <protection/>
    </xf>
    <xf numFmtId="0" fontId="90" fillId="0" borderId="0" xfId="57" applyFont="1" applyFill="1">
      <alignment/>
      <protection/>
    </xf>
    <xf numFmtId="0" fontId="90" fillId="43" borderId="0" xfId="57" applyFont="1" applyFill="1" applyAlignment="1">
      <alignment wrapText="1"/>
      <protection/>
    </xf>
    <xf numFmtId="164" fontId="90" fillId="0" borderId="0" xfId="57" applyNumberFormat="1" applyFont="1" applyFill="1" applyAlignment="1">
      <alignment wrapText="1"/>
      <protection/>
    </xf>
    <xf numFmtId="164" fontId="90" fillId="0" borderId="0" xfId="57" applyNumberFormat="1" applyFont="1" applyFill="1" applyAlignment="1">
      <alignment/>
      <protection/>
    </xf>
    <xf numFmtId="164" fontId="72" fillId="0" borderId="0" xfId="57" applyNumberFormat="1">
      <alignment/>
      <protection/>
    </xf>
    <xf numFmtId="0" fontId="91" fillId="43" borderId="0" xfId="57" applyFont="1" applyFill="1" applyBorder="1" applyAlignment="1">
      <alignment wrapText="1"/>
      <protection/>
    </xf>
    <xf numFmtId="164" fontId="91" fillId="0" borderId="0" xfId="57" applyNumberFormat="1" applyFont="1" applyFill="1" applyBorder="1" applyAlignment="1">
      <alignment wrapText="1"/>
      <protection/>
    </xf>
    <xf numFmtId="164" fontId="91" fillId="0" borderId="0" xfId="57" applyNumberFormat="1" applyFont="1" applyFill="1" applyBorder="1" applyAlignment="1">
      <alignment/>
      <protection/>
    </xf>
    <xf numFmtId="0" fontId="72" fillId="0" borderId="0" xfId="57" applyFill="1" applyBorder="1">
      <alignment/>
      <protection/>
    </xf>
    <xf numFmtId="0" fontId="72" fillId="0" borderId="0" xfId="57" applyBorder="1">
      <alignment/>
      <protection/>
    </xf>
    <xf numFmtId="0" fontId="90" fillId="43" borderId="0" xfId="57" applyFont="1" applyFill="1" applyBorder="1" applyAlignment="1">
      <alignment wrapText="1"/>
      <protection/>
    </xf>
    <xf numFmtId="164" fontId="90" fillId="0" borderId="0" xfId="57" applyNumberFormat="1" applyFont="1" applyFill="1" applyBorder="1" applyAlignment="1">
      <alignment wrapText="1"/>
      <protection/>
    </xf>
    <xf numFmtId="164" fontId="90" fillId="0" borderId="0" xfId="57" applyNumberFormat="1" applyFont="1" applyFill="1" applyBorder="1" applyAlignment="1">
      <alignment/>
      <protection/>
    </xf>
    <xf numFmtId="0" fontId="72" fillId="0" borderId="0" xfId="57" applyFont="1" applyFill="1" applyBorder="1">
      <alignment/>
      <protection/>
    </xf>
    <xf numFmtId="0" fontId="72" fillId="0" borderId="0" xfId="57" applyFont="1" applyBorder="1">
      <alignment/>
      <protection/>
    </xf>
    <xf numFmtId="0" fontId="98" fillId="43" borderId="0" xfId="57" applyFont="1" applyFill="1" applyAlignment="1">
      <alignment wrapText="1"/>
      <protection/>
    </xf>
    <xf numFmtId="164" fontId="98" fillId="0" borderId="0" xfId="57" applyNumberFormat="1" applyFont="1" applyFill="1" applyAlignment="1">
      <alignment wrapText="1"/>
      <protection/>
    </xf>
    <xf numFmtId="164" fontId="98" fillId="0" borderId="0" xfId="57" applyNumberFormat="1" applyFont="1" applyFill="1" applyAlignment="1">
      <alignment/>
      <protection/>
    </xf>
    <xf numFmtId="0" fontId="97" fillId="0" borderId="0" xfId="57" applyFont="1" applyFill="1">
      <alignment/>
      <protection/>
    </xf>
    <xf numFmtId="0" fontId="97" fillId="0" borderId="0" xfId="57" applyFont="1">
      <alignment/>
      <protection/>
    </xf>
    <xf numFmtId="165" fontId="90" fillId="0" borderId="0" xfId="57" applyNumberFormat="1" applyFont="1" applyFill="1" applyAlignment="1">
      <alignment vertical="top" wrapText="1"/>
      <protection/>
    </xf>
    <xf numFmtId="164" fontId="90" fillId="0" borderId="0" xfId="57" applyNumberFormat="1" applyFont="1" applyFill="1">
      <alignment/>
      <protection/>
    </xf>
    <xf numFmtId="0" fontId="90" fillId="43" borderId="12" xfId="57" applyFont="1" applyFill="1" applyBorder="1" applyAlignment="1">
      <alignment wrapText="1"/>
      <protection/>
    </xf>
    <xf numFmtId="164" fontId="90" fillId="0" borderId="12" xfId="57" applyNumberFormat="1" applyFont="1" applyFill="1" applyBorder="1" applyAlignment="1">
      <alignment wrapText="1"/>
      <protection/>
    </xf>
    <xf numFmtId="164" fontId="90" fillId="0" borderId="12" xfId="57" applyNumberFormat="1" applyFont="1" applyFill="1" applyBorder="1" applyAlignment="1">
      <alignment/>
      <protection/>
    </xf>
    <xf numFmtId="0" fontId="8" fillId="0" borderId="0" xfId="57" applyFont="1" applyFill="1" applyAlignment="1">
      <alignment horizontal="right" vertical="center"/>
      <protection/>
    </xf>
    <xf numFmtId="0" fontId="90" fillId="43" borderId="12" xfId="57" applyFont="1" applyFill="1" applyBorder="1" applyAlignment="1">
      <alignment horizontal="right" vertical="center" wrapText="1"/>
      <protection/>
    </xf>
    <xf numFmtId="0" fontId="4" fillId="43" borderId="12" xfId="57" applyFont="1" applyFill="1" applyBorder="1" applyAlignment="1">
      <alignment horizontal="right" vertical="center" wrapText="1"/>
      <protection/>
    </xf>
    <xf numFmtId="0" fontId="90" fillId="43" borderId="12" xfId="57" applyFont="1" applyFill="1" applyBorder="1" applyAlignment="1">
      <alignment horizontal="right" vertical="center"/>
      <protection/>
    </xf>
    <xf numFmtId="0" fontId="90" fillId="43" borderId="0" xfId="57" applyFont="1" applyFill="1" applyAlignment="1">
      <alignment horizontal="right" vertical="top" wrapText="1"/>
      <protection/>
    </xf>
    <xf numFmtId="0" fontId="90" fillId="43" borderId="0" xfId="57" applyFont="1" applyFill="1" applyAlignment="1">
      <alignment horizontal="right"/>
      <protection/>
    </xf>
    <xf numFmtId="164" fontId="90" fillId="43" borderId="0" xfId="57" applyNumberFormat="1" applyFont="1" applyFill="1" applyAlignment="1">
      <alignment horizontal="right"/>
      <protection/>
    </xf>
    <xf numFmtId="164" fontId="90" fillId="43" borderId="0" xfId="57" applyNumberFormat="1" applyFont="1" applyFill="1" applyAlignment="1">
      <alignment horizontal="right" vertical="top" wrapText="1"/>
      <protection/>
    </xf>
    <xf numFmtId="0" fontId="91" fillId="43" borderId="0" xfId="57" applyFont="1" applyFill="1" applyAlignment="1">
      <alignment vertical="top" wrapText="1"/>
      <protection/>
    </xf>
    <xf numFmtId="164" fontId="91" fillId="43" borderId="0" xfId="57" applyNumberFormat="1" applyFont="1" applyFill="1" applyAlignment="1">
      <alignment horizontal="right"/>
      <protection/>
    </xf>
    <xf numFmtId="164" fontId="91" fillId="43" borderId="0" xfId="57" applyNumberFormat="1" applyFont="1" applyFill="1" applyAlignment="1">
      <alignment horizontal="right" vertical="top" wrapText="1"/>
      <protection/>
    </xf>
    <xf numFmtId="0" fontId="5" fillId="41" borderId="0" xfId="57" applyFont="1" applyFill="1" applyBorder="1" applyAlignment="1">
      <alignment horizontal="left" wrapText="1"/>
      <protection/>
    </xf>
    <xf numFmtId="164" fontId="90" fillId="43" borderId="0" xfId="57" applyNumberFormat="1" applyFont="1" applyFill="1" applyAlignment="1">
      <alignment horizontal="right" wrapText="1"/>
      <protection/>
    </xf>
    <xf numFmtId="164" fontId="90" fillId="43" borderId="0" xfId="57" applyNumberFormat="1" applyFont="1" applyFill="1" applyBorder="1" applyAlignment="1">
      <alignment horizontal="right" vertical="top" wrapText="1"/>
      <protection/>
    </xf>
    <xf numFmtId="0" fontId="90" fillId="43" borderId="0" xfId="57" applyFont="1" applyFill="1" applyBorder="1" applyAlignment="1">
      <alignment horizontal="right"/>
      <protection/>
    </xf>
    <xf numFmtId="0" fontId="6" fillId="41" borderId="12" xfId="57" applyFont="1" applyFill="1" applyBorder="1" applyAlignment="1">
      <alignment horizontal="left" wrapText="1"/>
      <protection/>
    </xf>
    <xf numFmtId="164" fontId="91" fillId="43" borderId="12" xfId="57" applyNumberFormat="1" applyFont="1" applyFill="1" applyBorder="1" applyAlignment="1">
      <alignment horizontal="right"/>
      <protection/>
    </xf>
    <xf numFmtId="164" fontId="91" fillId="43" borderId="12" xfId="57" applyNumberFormat="1" applyFont="1" applyFill="1" applyBorder="1" applyAlignment="1">
      <alignment horizontal="right" vertical="top" wrapText="1"/>
      <protection/>
    </xf>
    <xf numFmtId="0" fontId="90" fillId="43" borderId="12" xfId="57" applyFont="1" applyFill="1" applyBorder="1" applyAlignment="1">
      <alignment horizontal="right"/>
      <protection/>
    </xf>
    <xf numFmtId="164" fontId="91" fillId="43" borderId="12" xfId="57" applyNumberFormat="1" applyFont="1" applyFill="1" applyBorder="1" applyAlignment="1">
      <alignment horizontal="right" wrapText="1"/>
      <protection/>
    </xf>
    <xf numFmtId="164" fontId="91" fillId="43" borderId="12" xfId="57" applyNumberFormat="1" applyFont="1" applyFill="1" applyBorder="1" applyAlignment="1">
      <alignment horizontal="center"/>
      <protection/>
    </xf>
    <xf numFmtId="0" fontId="72" fillId="0" borderId="0" xfId="57" applyAlignment="1">
      <alignment wrapText="1"/>
      <protection/>
    </xf>
    <xf numFmtId="0" fontId="15" fillId="41" borderId="13" xfId="57" applyFont="1" applyFill="1" applyBorder="1" applyAlignment="1">
      <alignment horizontal="left" vertical="center" wrapText="1"/>
      <protection/>
    </xf>
    <xf numFmtId="0" fontId="72" fillId="40" borderId="0" xfId="57" applyFill="1">
      <alignment/>
      <protection/>
    </xf>
    <xf numFmtId="0" fontId="15" fillId="40" borderId="0" xfId="57" applyFont="1" applyFill="1" applyBorder="1" applyAlignment="1">
      <alignment horizontal="left" vertical="center" wrapText="1"/>
      <protection/>
    </xf>
    <xf numFmtId="164" fontId="90" fillId="0" borderId="0" xfId="57" applyNumberFormat="1" applyFont="1" applyFill="1" applyAlignment="1">
      <alignment horizontal="right" vertical="top" wrapText="1"/>
      <protection/>
    </xf>
    <xf numFmtId="0" fontId="72" fillId="41" borderId="0" xfId="57" applyFill="1" applyBorder="1" applyAlignment="1">
      <alignment vertical="center" wrapText="1"/>
      <protection/>
    </xf>
    <xf numFmtId="0" fontId="5" fillId="40" borderId="12" xfId="57" applyFont="1" applyFill="1" applyBorder="1" applyAlignment="1">
      <alignment horizontal="left" wrapText="1"/>
      <protection/>
    </xf>
    <xf numFmtId="164" fontId="90" fillId="0" borderId="12" xfId="57" applyNumberFormat="1" applyFont="1" applyFill="1" applyBorder="1" applyAlignment="1">
      <alignment horizontal="right" vertical="top" wrapText="1"/>
      <protection/>
    </xf>
    <xf numFmtId="0" fontId="72" fillId="45" borderId="0" xfId="57" applyFill="1">
      <alignment/>
      <protection/>
    </xf>
    <xf numFmtId="0" fontId="86" fillId="0" borderId="0" xfId="57" applyFont="1" applyBorder="1">
      <alignment/>
      <protection/>
    </xf>
    <xf numFmtId="0" fontId="90" fillId="0" borderId="13" xfId="57" applyFont="1" applyFill="1" applyBorder="1" applyAlignment="1">
      <alignment horizontal="right" vertical="center" wrapText="1"/>
      <protection/>
    </xf>
    <xf numFmtId="0" fontId="90" fillId="43" borderId="0" xfId="57" applyFont="1" applyFill="1" applyBorder="1" applyAlignment="1">
      <alignment vertical="top" wrapText="1"/>
      <protection/>
    </xf>
    <xf numFmtId="164" fontId="90" fillId="0" borderId="0" xfId="57" applyNumberFormat="1" applyFont="1" applyFill="1" applyBorder="1" applyAlignment="1">
      <alignment horizontal="right" vertical="top" wrapText="1"/>
      <protection/>
    </xf>
    <xf numFmtId="0" fontId="6" fillId="41" borderId="0" xfId="57" applyFont="1" applyFill="1" applyAlignment="1">
      <alignment horizontal="left" wrapText="1"/>
      <protection/>
    </xf>
    <xf numFmtId="164" fontId="91" fillId="0" borderId="0" xfId="57" applyNumberFormat="1" applyFont="1" applyFill="1" applyAlignment="1">
      <alignment horizontal="right" vertical="top" wrapText="1"/>
      <protection/>
    </xf>
    <xf numFmtId="0" fontId="6" fillId="41" borderId="0" xfId="57" applyFont="1" applyFill="1" applyBorder="1" applyAlignment="1">
      <alignment horizontal="left" wrapText="1"/>
      <protection/>
    </xf>
    <xf numFmtId="0" fontId="16" fillId="41" borderId="0" xfId="57" applyFont="1" applyFill="1" applyAlignment="1">
      <alignment horizontal="left" wrapText="1"/>
      <protection/>
    </xf>
    <xf numFmtId="164" fontId="98" fillId="0" borderId="0" xfId="57" applyNumberFormat="1" applyFont="1" applyFill="1" applyAlignment="1">
      <alignment horizontal="right" vertical="top" wrapText="1"/>
      <protection/>
    </xf>
    <xf numFmtId="0" fontId="17" fillId="41" borderId="0" xfId="57" applyFont="1" applyFill="1" applyBorder="1" applyAlignment="1">
      <alignment horizontal="left" wrapText="1"/>
      <protection/>
    </xf>
    <xf numFmtId="0" fontId="72" fillId="41" borderId="14" xfId="57" applyFill="1" applyBorder="1" applyAlignment="1">
      <alignment horizontal="left"/>
      <protection/>
    </xf>
    <xf numFmtId="0" fontId="72" fillId="0" borderId="14" xfId="57" applyBorder="1">
      <alignment/>
      <protection/>
    </xf>
    <xf numFmtId="0" fontId="72" fillId="0" borderId="14" xfId="57" applyFill="1" applyBorder="1">
      <alignment/>
      <protection/>
    </xf>
    <xf numFmtId="0" fontId="4" fillId="0" borderId="13" xfId="57" applyFont="1" applyFill="1" applyBorder="1" applyAlignment="1">
      <alignment horizontal="center" vertical="center" wrapText="1"/>
      <protection/>
    </xf>
    <xf numFmtId="0" fontId="4" fillId="41" borderId="0" xfId="57" applyFont="1" applyFill="1" applyBorder="1" applyAlignment="1">
      <alignment horizontal="center" vertical="center" wrapText="1"/>
      <protection/>
    </xf>
    <xf numFmtId="0" fontId="4" fillId="41" borderId="0" xfId="57" applyFont="1" applyFill="1" applyBorder="1" applyAlignment="1">
      <alignment horizontal="left"/>
      <protection/>
    </xf>
    <xf numFmtId="0" fontId="4" fillId="41" borderId="0" xfId="57" applyFont="1" applyFill="1" applyBorder="1" applyAlignment="1">
      <alignment horizontal="left" vertical="center" wrapText="1"/>
      <protection/>
    </xf>
    <xf numFmtId="0" fontId="4" fillId="0" borderId="12" xfId="57" applyFont="1" applyFill="1" applyBorder="1" applyAlignment="1">
      <alignment horizontal="center" vertical="center" wrapText="1"/>
      <protection/>
    </xf>
    <xf numFmtId="0" fontId="72" fillId="0" borderId="12" xfId="57" applyFill="1" applyBorder="1">
      <alignment/>
      <protection/>
    </xf>
    <xf numFmtId="0" fontId="4" fillId="41" borderId="12" xfId="57" applyFont="1" applyFill="1" applyBorder="1" applyAlignment="1">
      <alignment horizontal="left"/>
      <protection/>
    </xf>
    <xf numFmtId="0" fontId="72" fillId="41" borderId="12" xfId="57" applyFill="1" applyBorder="1" applyAlignment="1">
      <alignment horizontal="left" vertical="center" wrapText="1"/>
      <protection/>
    </xf>
    <xf numFmtId="0" fontId="16" fillId="0" borderId="12" xfId="57" applyFont="1" applyFill="1" applyBorder="1" applyAlignment="1">
      <alignment horizontal="left" vertical="center" wrapText="1" indent="2"/>
      <protection/>
    </xf>
    <xf numFmtId="0" fontId="72" fillId="0" borderId="12" xfId="57" applyFill="1" applyBorder="1" applyAlignment="1">
      <alignment wrapText="1"/>
      <protection/>
    </xf>
    <xf numFmtId="0" fontId="16" fillId="0" borderId="13" xfId="57" applyFont="1" applyFill="1" applyBorder="1" applyAlignment="1">
      <alignment vertical="center" wrapText="1"/>
      <protection/>
    </xf>
    <xf numFmtId="0" fontId="72" fillId="41" borderId="0" xfId="57" applyFill="1" applyBorder="1" applyAlignment="1">
      <alignment horizontal="left" vertical="center"/>
      <protection/>
    </xf>
    <xf numFmtId="0" fontId="72" fillId="0" borderId="0" xfId="57" applyFill="1" applyBorder="1" applyAlignment="1">
      <alignment horizontal="left" vertical="center" wrapText="1"/>
      <protection/>
    </xf>
    <xf numFmtId="164" fontId="5" fillId="41" borderId="0" xfId="57" applyNumberFormat="1" applyFont="1" applyFill="1" applyAlignment="1">
      <alignment horizontal="left" wrapText="1"/>
      <protection/>
    </xf>
    <xf numFmtId="164" fontId="5" fillId="0" borderId="0" xfId="57" applyNumberFormat="1" applyFont="1" applyFill="1" applyAlignment="1">
      <alignment horizontal="left" vertical="center" wrapText="1" indent="2"/>
      <protection/>
    </xf>
    <xf numFmtId="164" fontId="5" fillId="0" borderId="0" xfId="57" applyNumberFormat="1" applyFont="1" applyFill="1" applyAlignment="1">
      <alignment horizontal="left" wrapText="1"/>
      <protection/>
    </xf>
    <xf numFmtId="164" fontId="5" fillId="0" borderId="0" xfId="57" applyNumberFormat="1" applyFont="1" applyFill="1" applyAlignment="1">
      <alignment horizontal="right" vertical="center" wrapText="1" indent="2"/>
      <protection/>
    </xf>
    <xf numFmtId="164" fontId="72" fillId="0" borderId="0" xfId="57" applyNumberFormat="1" applyFill="1">
      <alignment/>
      <protection/>
    </xf>
    <xf numFmtId="0" fontId="16" fillId="41" borderId="0" xfId="57" applyFont="1" applyFill="1" applyAlignment="1">
      <alignment horizontal="left" vertical="center" wrapText="1" indent="2"/>
      <protection/>
    </xf>
    <xf numFmtId="164" fontId="5" fillId="40" borderId="12" xfId="57" applyNumberFormat="1" applyFont="1" applyFill="1" applyBorder="1" applyAlignment="1">
      <alignment horizontal="left" wrapText="1"/>
      <protection/>
    </xf>
    <xf numFmtId="164" fontId="5" fillId="0" borderId="12" xfId="57" applyNumberFormat="1" applyFont="1" applyFill="1" applyBorder="1" applyAlignment="1">
      <alignment horizontal="left" wrapText="1"/>
      <protection/>
    </xf>
    <xf numFmtId="0" fontId="72" fillId="41" borderId="0" xfId="57" applyFill="1" applyAlignment="1">
      <alignment wrapText="1"/>
      <protection/>
    </xf>
    <xf numFmtId="0" fontId="93" fillId="40" borderId="12" xfId="57" applyFont="1" applyFill="1" applyBorder="1" applyAlignment="1">
      <alignment horizontal="left" vertical="center" wrapText="1" readingOrder="1"/>
      <protection/>
    </xf>
    <xf numFmtId="0" fontId="72" fillId="40" borderId="0" xfId="57" applyFill="1" applyAlignment="1">
      <alignment wrapText="1"/>
      <protection/>
    </xf>
    <xf numFmtId="0" fontId="4" fillId="41" borderId="13" xfId="57" applyFont="1" applyFill="1" applyBorder="1" applyAlignment="1">
      <alignment vertical="center"/>
      <protection/>
    </xf>
    <xf numFmtId="0" fontId="5" fillId="0" borderId="13" xfId="57" applyFont="1" applyFill="1" applyBorder="1" applyAlignment="1">
      <alignment horizontal="right" vertical="center" wrapText="1"/>
      <protection/>
    </xf>
    <xf numFmtId="0" fontId="6" fillId="41" borderId="13" xfId="57" applyFont="1" applyFill="1" applyBorder="1" applyAlignment="1">
      <alignment horizontal="right" vertical="center" wrapText="1"/>
      <protection/>
    </xf>
    <xf numFmtId="0" fontId="8" fillId="41" borderId="0" xfId="57" applyFont="1" applyFill="1">
      <alignment/>
      <protection/>
    </xf>
    <xf numFmtId="0" fontId="4" fillId="0" borderId="0" xfId="57" applyFont="1" applyFill="1" applyAlignment="1">
      <alignment horizontal="right"/>
      <protection/>
    </xf>
    <xf numFmtId="0" fontId="8" fillId="0" borderId="0" xfId="57" applyFont="1" applyFill="1">
      <alignment/>
      <protection/>
    </xf>
    <xf numFmtId="0" fontId="15" fillId="41" borderId="0" xfId="57" applyFont="1" applyFill="1">
      <alignment/>
      <protection/>
    </xf>
    <xf numFmtId="164" fontId="72" fillId="41" borderId="0" xfId="57" applyNumberFormat="1" applyFill="1">
      <alignment/>
      <protection/>
    </xf>
    <xf numFmtId="0" fontId="5" fillId="41" borderId="0" xfId="57" applyFont="1" applyFill="1" applyAlignment="1">
      <alignment wrapText="1"/>
      <protection/>
    </xf>
    <xf numFmtId="164" fontId="90" fillId="0" borderId="0" xfId="57" applyNumberFormat="1" applyFont="1" applyFill="1" applyAlignment="1">
      <alignment vertical="top" wrapText="1"/>
      <protection/>
    </xf>
    <xf numFmtId="164" fontId="90" fillId="43" borderId="0" xfId="57" applyNumberFormat="1" applyFont="1" applyFill="1" applyAlignment="1">
      <alignment vertical="top" wrapText="1"/>
      <protection/>
    </xf>
    <xf numFmtId="0" fontId="5" fillId="41" borderId="0" xfId="57" applyFont="1" applyFill="1" applyAlignment="1">
      <alignment vertical="center" wrapText="1"/>
      <protection/>
    </xf>
    <xf numFmtId="0" fontId="12" fillId="41" borderId="0" xfId="57" applyFont="1" applyFill="1" applyBorder="1" applyAlignment="1">
      <alignment/>
      <protection/>
    </xf>
    <xf numFmtId="0" fontId="72" fillId="41" borderId="12" xfId="57" applyFill="1" applyBorder="1" applyAlignment="1">
      <alignment vertical="center"/>
      <protection/>
    </xf>
    <xf numFmtId="0" fontId="72" fillId="0" borderId="12" xfId="57" applyFill="1" applyBorder="1" applyAlignment="1">
      <alignment horizontal="right" vertical="center"/>
      <protection/>
    </xf>
    <xf numFmtId="0" fontId="72" fillId="41" borderId="12" xfId="57" applyFill="1" applyBorder="1" applyAlignment="1">
      <alignment horizontal="right" vertical="center"/>
      <protection/>
    </xf>
    <xf numFmtId="0" fontId="4" fillId="41" borderId="14" xfId="57" applyFont="1" applyFill="1" applyBorder="1">
      <alignment/>
      <protection/>
    </xf>
    <xf numFmtId="0" fontId="72" fillId="41" borderId="14" xfId="57" applyFill="1" applyBorder="1">
      <alignment/>
      <protection/>
    </xf>
    <xf numFmtId="0" fontId="89" fillId="42" borderId="0" xfId="57" applyFont="1" applyFill="1" applyAlignment="1">
      <alignment vertical="top" wrapText="1"/>
      <protection/>
    </xf>
    <xf numFmtId="0" fontId="72" fillId="41" borderId="0" xfId="57" applyFill="1" applyBorder="1">
      <alignment/>
      <protection/>
    </xf>
    <xf numFmtId="0" fontId="3" fillId="0" borderId="0" xfId="54" applyFont="1" applyAlignment="1">
      <alignment horizontal="left" vertical="center" wrapText="1"/>
      <protection/>
    </xf>
    <xf numFmtId="0" fontId="86" fillId="0" borderId="18" xfId="54" applyFont="1" applyBorder="1" applyAlignment="1">
      <alignment vertical="center"/>
      <protection/>
    </xf>
    <xf numFmtId="0" fontId="90" fillId="0" borderId="18" xfId="54" applyFont="1" applyBorder="1" applyAlignment="1">
      <alignment horizontal="center" vertical="center" wrapText="1"/>
      <protection/>
    </xf>
    <xf numFmtId="164" fontId="90" fillId="0" borderId="0" xfId="54" applyNumberFormat="1" applyFont="1" applyFill="1" applyAlignment="1">
      <alignment horizontal="right" vertical="top" wrapText="1"/>
      <protection/>
    </xf>
    <xf numFmtId="164" fontId="91" fillId="0" borderId="19" xfId="54" applyNumberFormat="1" applyFont="1" applyFill="1" applyBorder="1" applyAlignment="1">
      <alignment vertical="top" wrapText="1"/>
      <protection/>
    </xf>
    <xf numFmtId="164" fontId="91" fillId="0" borderId="0" xfId="54" applyNumberFormat="1" applyFont="1" applyFill="1" applyBorder="1" applyAlignment="1">
      <alignment vertical="top" wrapText="1"/>
      <protection/>
    </xf>
    <xf numFmtId="164" fontId="91" fillId="0" borderId="19" xfId="54" applyNumberFormat="1" applyFont="1" applyFill="1" applyBorder="1" applyAlignment="1">
      <alignment horizontal="right" vertical="top" wrapText="1"/>
      <protection/>
    </xf>
    <xf numFmtId="0" fontId="54" fillId="40" borderId="0" xfId="54" applyFont="1" applyFill="1">
      <alignment/>
      <protection/>
    </xf>
    <xf numFmtId="0" fontId="0" fillId="0" borderId="20" xfId="54" applyBorder="1">
      <alignment/>
      <protection/>
    </xf>
    <xf numFmtId="0" fontId="4" fillId="41" borderId="0" xfId="57" applyFont="1" applyFill="1" applyAlignment="1">
      <alignment vertical="center"/>
      <protection/>
    </xf>
    <xf numFmtId="0" fontId="12" fillId="40" borderId="14" xfId="57" applyFont="1" applyFill="1" applyBorder="1" applyAlignment="1">
      <alignment horizontal="left" vertical="center" wrapText="1"/>
      <protection/>
    </xf>
    <xf numFmtId="0" fontId="4" fillId="0" borderId="14" xfId="57" applyFont="1" applyFill="1" applyBorder="1" applyAlignment="1">
      <alignment vertical="center"/>
      <protection/>
    </xf>
    <xf numFmtId="0" fontId="4" fillId="41" borderId="14" xfId="57" applyFont="1" applyFill="1" applyBorder="1" applyAlignment="1">
      <alignment vertical="center"/>
      <protection/>
    </xf>
    <xf numFmtId="0" fontId="12" fillId="0" borderId="0" xfId="57" applyFont="1" applyFill="1" applyBorder="1" applyAlignment="1">
      <alignment horizontal="center" vertical="center" wrapText="1"/>
      <protection/>
    </xf>
    <xf numFmtId="0" fontId="12" fillId="0" borderId="14" xfId="57" applyFont="1" applyFill="1" applyBorder="1" applyAlignment="1">
      <alignment horizontal="right" vertical="center" wrapText="1"/>
      <protection/>
    </xf>
    <xf numFmtId="0" fontId="4" fillId="0" borderId="0" xfId="57" applyFont="1" applyFill="1" applyBorder="1" applyAlignment="1">
      <alignment vertical="center"/>
      <protection/>
    </xf>
    <xf numFmtId="0" fontId="4" fillId="0" borderId="0" xfId="57" applyFont="1" applyFill="1" applyBorder="1" applyAlignment="1">
      <alignment vertical="center" wrapText="1"/>
      <protection/>
    </xf>
    <xf numFmtId="0" fontId="4" fillId="0" borderId="0" xfId="57" applyFont="1" applyFill="1" applyAlignment="1">
      <alignment vertical="center"/>
      <protection/>
    </xf>
    <xf numFmtId="0" fontId="4" fillId="0" borderId="12" xfId="57" applyFont="1" applyFill="1" applyBorder="1" applyAlignment="1">
      <alignment vertical="center"/>
      <protection/>
    </xf>
    <xf numFmtId="0" fontId="4" fillId="40" borderId="0" xfId="57" applyFont="1" applyFill="1" applyBorder="1" applyAlignment="1">
      <alignment vertical="center" wrapText="1"/>
      <protection/>
    </xf>
    <xf numFmtId="0" fontId="4" fillId="0" borderId="0" xfId="57" applyFont="1" applyFill="1" applyBorder="1" applyAlignment="1">
      <alignment horizontal="right" vertical="center" wrapText="1"/>
      <protection/>
    </xf>
    <xf numFmtId="0" fontId="12" fillId="0" borderId="0" xfId="57" applyFont="1" applyFill="1" applyBorder="1" applyAlignment="1">
      <alignment vertical="center" wrapText="1"/>
      <protection/>
    </xf>
    <xf numFmtId="0" fontId="12" fillId="40" borderId="0" xfId="57" applyFont="1" applyFill="1" applyAlignment="1">
      <alignment horizontal="left" vertical="center" wrapText="1"/>
      <protection/>
    </xf>
    <xf numFmtId="164" fontId="12" fillId="0" borderId="0" xfId="57" applyNumberFormat="1" applyFont="1" applyFill="1" applyAlignment="1">
      <alignment vertical="center" wrapText="1"/>
      <protection/>
    </xf>
    <xf numFmtId="0" fontId="12" fillId="0" borderId="0" xfId="57" applyFont="1" applyFill="1" applyAlignment="1">
      <alignment horizontal="left" vertical="center" wrapText="1"/>
      <protection/>
    </xf>
    <xf numFmtId="0" fontId="19" fillId="40" borderId="0" xfId="57" applyFont="1" applyFill="1" applyAlignment="1">
      <alignment horizontal="left" vertical="center" wrapText="1"/>
      <protection/>
    </xf>
    <xf numFmtId="0" fontId="21" fillId="0" borderId="0" xfId="57" applyFont="1" applyFill="1" applyAlignment="1">
      <alignment vertical="center" wrapText="1"/>
      <protection/>
    </xf>
    <xf numFmtId="0" fontId="19" fillId="0" borderId="0" xfId="57" applyFont="1" applyFill="1" applyAlignment="1">
      <alignment vertical="center" wrapText="1"/>
      <protection/>
    </xf>
    <xf numFmtId="0" fontId="21" fillId="0" borderId="0" xfId="57" applyFont="1" applyFill="1" applyAlignment="1">
      <alignment vertical="center"/>
      <protection/>
    </xf>
    <xf numFmtId="0" fontId="19" fillId="0" borderId="0" xfId="57" applyFont="1" applyFill="1" applyAlignment="1">
      <alignment horizontal="left" vertical="center" wrapText="1"/>
      <protection/>
    </xf>
    <xf numFmtId="0" fontId="21" fillId="41" borderId="0" xfId="57" applyFont="1" applyFill="1" applyAlignment="1">
      <alignment vertical="center"/>
      <protection/>
    </xf>
    <xf numFmtId="0" fontId="4" fillId="40" borderId="0" xfId="57" applyFont="1" applyFill="1" applyAlignment="1">
      <alignment vertical="center" wrapText="1"/>
      <protection/>
    </xf>
    <xf numFmtId="0" fontId="12" fillId="0" borderId="0" xfId="57" applyFont="1" applyFill="1" applyAlignment="1">
      <alignment vertical="center"/>
      <protection/>
    </xf>
    <xf numFmtId="0" fontId="4" fillId="0" borderId="0" xfId="57" applyFont="1" applyFill="1" applyAlignment="1">
      <alignment vertical="center" wrapText="1"/>
      <protection/>
    </xf>
    <xf numFmtId="0" fontId="12" fillId="0" borderId="0" xfId="57" applyFont="1" applyFill="1" applyAlignment="1">
      <alignment vertical="center" wrapText="1"/>
      <protection/>
    </xf>
    <xf numFmtId="164" fontId="4" fillId="0" borderId="0" xfId="57" applyNumberFormat="1" applyFont="1" applyFill="1" applyAlignment="1">
      <alignment horizontal="right" vertical="center" wrapText="1"/>
      <protection/>
    </xf>
    <xf numFmtId="0" fontId="22" fillId="0" borderId="0" xfId="57" applyFont="1" applyFill="1" applyAlignment="1">
      <alignment vertical="top" wrapText="1"/>
      <protection/>
    </xf>
    <xf numFmtId="164" fontId="12" fillId="0" borderId="0" xfId="57" applyNumberFormat="1" applyFont="1" applyFill="1" applyAlignment="1">
      <alignment horizontal="right" vertical="center" wrapText="1"/>
      <protection/>
    </xf>
    <xf numFmtId="0" fontId="12" fillId="40" borderId="0" xfId="57" applyFont="1" applyFill="1" applyAlignment="1">
      <alignment vertical="center" wrapText="1"/>
      <protection/>
    </xf>
    <xf numFmtId="0" fontId="4" fillId="40" borderId="0" xfId="57" applyFont="1" applyFill="1" applyAlignment="1">
      <alignment vertical="center"/>
      <protection/>
    </xf>
    <xf numFmtId="164" fontId="4" fillId="0" borderId="0" xfId="57" applyNumberFormat="1" applyFont="1" applyFill="1" applyAlignment="1">
      <alignment horizontal="right" vertical="center"/>
      <protection/>
    </xf>
    <xf numFmtId="164" fontId="12" fillId="0" borderId="0" xfId="57" applyNumberFormat="1" applyFont="1" applyFill="1" applyAlignment="1">
      <alignment horizontal="right" vertical="center"/>
      <protection/>
    </xf>
    <xf numFmtId="0" fontId="4" fillId="40" borderId="0" xfId="57" applyFont="1" applyFill="1" applyAlignment="1">
      <alignment vertical="top" wrapText="1"/>
      <protection/>
    </xf>
    <xf numFmtId="0" fontId="4" fillId="0" borderId="0" xfId="57" applyFont="1" applyFill="1" applyAlignment="1">
      <alignment horizontal="right" vertical="center"/>
      <protection/>
    </xf>
    <xf numFmtId="0" fontId="12" fillId="0" borderId="0" xfId="57" applyFont="1" applyFill="1" applyAlignment="1">
      <alignment horizontal="right" vertical="center"/>
      <protection/>
    </xf>
    <xf numFmtId="0" fontId="4" fillId="0" borderId="0" xfId="57" applyFont="1" applyFill="1" applyAlignment="1">
      <alignment vertical="top" wrapText="1"/>
      <protection/>
    </xf>
    <xf numFmtId="0" fontId="12" fillId="0" borderId="0" xfId="57" applyFont="1" applyFill="1" applyAlignment="1">
      <alignment vertical="top" wrapText="1"/>
      <protection/>
    </xf>
    <xf numFmtId="164" fontId="12" fillId="0" borderId="0" xfId="57" applyNumberFormat="1" applyFont="1" applyFill="1" applyAlignment="1">
      <alignment vertical="top" wrapText="1"/>
      <protection/>
    </xf>
    <xf numFmtId="164" fontId="12" fillId="0" borderId="0" xfId="57" applyNumberFormat="1" applyFont="1" applyFill="1" applyAlignment="1">
      <alignment horizontal="right" vertical="top" wrapText="1"/>
      <protection/>
    </xf>
    <xf numFmtId="0" fontId="12" fillId="40" borderId="0" xfId="57" applyFont="1" applyFill="1" applyAlignment="1">
      <alignment vertical="top" wrapText="1"/>
      <protection/>
    </xf>
    <xf numFmtId="0" fontId="19" fillId="0" borderId="0" xfId="57" applyFont="1" applyFill="1" applyAlignment="1">
      <alignment vertical="center"/>
      <protection/>
    </xf>
    <xf numFmtId="164" fontId="4" fillId="0" borderId="0" xfId="57" applyNumberFormat="1" applyFont="1" applyFill="1" applyAlignment="1">
      <alignment vertical="center" wrapText="1"/>
      <protection/>
    </xf>
    <xf numFmtId="0" fontId="4" fillId="0" borderId="0" xfId="57" applyFont="1" applyFill="1" applyAlignment="1">
      <alignment/>
      <protection/>
    </xf>
    <xf numFmtId="164" fontId="4" fillId="0" borderId="0" xfId="57" applyNumberFormat="1" applyFont="1" applyFill="1" applyAlignment="1">
      <alignment horizontal="right"/>
      <protection/>
    </xf>
    <xf numFmtId="164" fontId="12" fillId="0" borderId="0" xfId="57" applyNumberFormat="1" applyFont="1" applyFill="1" applyAlignment="1">
      <alignment horizontal="right"/>
      <protection/>
    </xf>
    <xf numFmtId="0" fontId="4" fillId="40" borderId="0" xfId="57" applyFont="1" applyFill="1" applyBorder="1" applyAlignment="1">
      <alignment vertical="top" wrapText="1"/>
      <protection/>
    </xf>
    <xf numFmtId="0" fontId="12" fillId="40" borderId="0" xfId="57" applyFont="1" applyFill="1" applyAlignment="1">
      <alignment/>
      <protection/>
    </xf>
    <xf numFmtId="0" fontId="4" fillId="40" borderId="0" xfId="57" applyFont="1" applyFill="1" applyAlignment="1">
      <alignment/>
      <protection/>
    </xf>
    <xf numFmtId="0" fontId="12" fillId="0" borderId="0" xfId="57" applyFont="1" applyFill="1">
      <alignment/>
      <protection/>
    </xf>
    <xf numFmtId="0" fontId="4" fillId="0" borderId="0" xfId="57" applyFont="1" applyFill="1">
      <alignment/>
      <protection/>
    </xf>
    <xf numFmtId="164" fontId="4" fillId="0" borderId="0" xfId="57" applyNumberFormat="1" applyFont="1" applyFill="1" applyAlignment="1">
      <alignment horizontal="right" vertical="top" wrapText="1"/>
      <protection/>
    </xf>
    <xf numFmtId="0" fontId="12" fillId="40" borderId="12" xfId="57" applyFont="1" applyFill="1" applyBorder="1" applyAlignment="1">
      <alignment vertical="center" wrapText="1"/>
      <protection/>
    </xf>
    <xf numFmtId="164" fontId="12" fillId="0" borderId="12" xfId="57" applyNumberFormat="1" applyFont="1" applyFill="1" applyBorder="1" applyAlignment="1">
      <alignment horizontal="right" vertical="center" wrapText="1"/>
      <protection/>
    </xf>
    <xf numFmtId="164" fontId="12" fillId="0" borderId="12" xfId="57" applyNumberFormat="1" applyFont="1" applyFill="1" applyBorder="1" applyAlignment="1">
      <alignment horizontal="right" vertical="top" wrapText="1"/>
      <protection/>
    </xf>
    <xf numFmtId="0" fontId="12" fillId="0" borderId="12" xfId="57" applyFont="1" applyFill="1" applyBorder="1" applyAlignment="1">
      <alignment vertical="center" wrapText="1"/>
      <protection/>
    </xf>
    <xf numFmtId="0" fontId="12" fillId="0" borderId="0" xfId="57" applyFont="1" applyFill="1" applyAlignment="1">
      <alignment horizontal="right"/>
      <protection/>
    </xf>
    <xf numFmtId="164" fontId="4" fillId="0" borderId="0" xfId="57" applyNumberFormat="1" applyFont="1" applyFill="1" applyAlignment="1">
      <alignment vertical="top" wrapText="1"/>
      <protection/>
    </xf>
    <xf numFmtId="0" fontId="99" fillId="0" borderId="0" xfId="54" applyFont="1">
      <alignment/>
      <protection/>
    </xf>
    <xf numFmtId="0" fontId="3" fillId="40" borderId="13" xfId="54" applyFont="1" applyFill="1" applyBorder="1" applyAlignment="1">
      <alignment horizontal="left" vertical="top" wrapText="1"/>
      <protection/>
    </xf>
    <xf numFmtId="0" fontId="4" fillId="40" borderId="0" xfId="54" applyFont="1" applyFill="1" applyBorder="1" applyAlignment="1">
      <alignment vertical="center" wrapText="1"/>
      <protection/>
    </xf>
    <xf numFmtId="164" fontId="90" fillId="40" borderId="0" xfId="54" applyNumberFormat="1" applyFont="1" applyFill="1" applyBorder="1" applyAlignment="1">
      <alignment horizontal="right" vertical="center"/>
      <protection/>
    </xf>
    <xf numFmtId="0" fontId="86" fillId="0" borderId="0" xfId="54" applyFont="1">
      <alignment/>
      <protection/>
    </xf>
    <xf numFmtId="0" fontId="12" fillId="40" borderId="12" xfId="54" applyFont="1" applyFill="1" applyBorder="1" applyAlignment="1">
      <alignment vertical="center" wrapText="1"/>
      <protection/>
    </xf>
    <xf numFmtId="164" fontId="90" fillId="40" borderId="12" xfId="54" applyNumberFormat="1" applyFont="1" applyFill="1" applyBorder="1" applyAlignment="1">
      <alignment horizontal="right" vertical="center"/>
      <protection/>
    </xf>
    <xf numFmtId="0" fontId="5" fillId="41" borderId="0" xfId="54" applyFont="1" applyFill="1" applyAlignment="1">
      <alignment horizontal="left" wrapText="1"/>
      <protection/>
    </xf>
    <xf numFmtId="0" fontId="16" fillId="41" borderId="0" xfId="54" applyFont="1" applyFill="1" applyAlignment="1">
      <alignment horizontal="left" wrapText="1"/>
      <protection/>
    </xf>
    <xf numFmtId="164" fontId="98" fillId="40" borderId="0" xfId="54" applyNumberFormat="1" applyFont="1" applyFill="1" applyBorder="1" applyAlignment="1">
      <alignment horizontal="right" vertical="center"/>
      <protection/>
    </xf>
    <xf numFmtId="0" fontId="100" fillId="0" borderId="0" xfId="54" applyFont="1">
      <alignment/>
      <protection/>
    </xf>
    <xf numFmtId="0" fontId="12" fillId="40" borderId="12" xfId="54" applyFont="1" applyFill="1" applyBorder="1" applyAlignment="1">
      <alignment vertical="top" wrapText="1"/>
      <protection/>
    </xf>
    <xf numFmtId="164" fontId="91" fillId="40" borderId="12" xfId="54" applyNumberFormat="1" applyFont="1" applyFill="1" applyBorder="1" applyAlignment="1">
      <alignment horizontal="right" vertical="center"/>
      <protection/>
    </xf>
    <xf numFmtId="0" fontId="101" fillId="0" borderId="0" xfId="54" applyFont="1">
      <alignment/>
      <protection/>
    </xf>
    <xf numFmtId="0" fontId="5" fillId="41" borderId="14" xfId="54" applyFont="1" applyFill="1" applyBorder="1" applyAlignment="1">
      <alignment horizontal="left" vertical="center" wrapText="1"/>
      <protection/>
    </xf>
    <xf numFmtId="0" fontId="5" fillId="41" borderId="12" xfId="54" applyFont="1" applyFill="1" applyBorder="1" applyAlignment="1">
      <alignment horizontal="left" vertical="center" wrapText="1"/>
      <protection/>
    </xf>
    <xf numFmtId="0" fontId="5" fillId="0" borderId="12" xfId="54" applyFont="1" applyFill="1" applyBorder="1" applyAlignment="1">
      <alignment horizontal="right" vertical="center" wrapText="1"/>
      <protection/>
    </xf>
    <xf numFmtId="0" fontId="5" fillId="40" borderId="0" xfId="54" applyFont="1" applyFill="1" applyBorder="1" applyAlignment="1">
      <alignment horizontal="left" wrapText="1"/>
      <protection/>
    </xf>
    <xf numFmtId="0" fontId="5" fillId="41" borderId="0" xfId="54" applyFont="1" applyFill="1" applyBorder="1" applyAlignment="1">
      <alignment horizontal="right" vertical="center" wrapText="1"/>
      <protection/>
    </xf>
    <xf numFmtId="0" fontId="4" fillId="41" borderId="0" xfId="54" applyFont="1" applyFill="1" applyAlignment="1">
      <alignment vertical="center" wrapText="1"/>
      <protection/>
    </xf>
    <xf numFmtId="0" fontId="5" fillId="41" borderId="0" xfId="54" applyFont="1" applyFill="1" applyAlignment="1">
      <alignment horizontal="left" vertical="center" wrapText="1"/>
      <protection/>
    </xf>
    <xf numFmtId="164" fontId="5" fillId="0" borderId="0" xfId="54" applyNumberFormat="1" applyFont="1" applyFill="1" applyAlignment="1">
      <alignment vertical="center" wrapText="1"/>
      <protection/>
    </xf>
    <xf numFmtId="164" fontId="5" fillId="41" borderId="0" xfId="54" applyNumberFormat="1" applyFont="1" applyFill="1" applyAlignment="1">
      <alignment vertical="center" wrapText="1"/>
      <protection/>
    </xf>
    <xf numFmtId="0" fontId="6" fillId="41" borderId="0" xfId="54" applyFont="1" applyFill="1" applyAlignment="1">
      <alignment horizontal="left" vertical="center" wrapText="1"/>
      <protection/>
    </xf>
    <xf numFmtId="164" fontId="6" fillId="0" borderId="0" xfId="54" applyNumberFormat="1" applyFont="1" applyFill="1" applyAlignment="1">
      <alignment vertical="center" wrapText="1"/>
      <protection/>
    </xf>
    <xf numFmtId="164" fontId="6" fillId="41" borderId="0" xfId="54" applyNumberFormat="1" applyFont="1" applyFill="1" applyAlignment="1">
      <alignment vertical="center" wrapText="1"/>
      <protection/>
    </xf>
    <xf numFmtId="0" fontId="80" fillId="0" borderId="0" xfId="54" applyFont="1">
      <alignment/>
      <protection/>
    </xf>
    <xf numFmtId="0" fontId="5" fillId="41" borderId="0" xfId="54" applyFont="1" applyFill="1" applyBorder="1" applyAlignment="1">
      <alignment horizontal="left" vertical="center" wrapText="1"/>
      <protection/>
    </xf>
    <xf numFmtId="0" fontId="5" fillId="0" borderId="0" xfId="54" applyFont="1" applyFill="1" applyBorder="1" applyAlignment="1">
      <alignment horizontal="right" vertical="center" wrapText="1"/>
      <protection/>
    </xf>
    <xf numFmtId="0" fontId="4" fillId="41" borderId="0" xfId="54" applyFont="1" applyFill="1" applyAlignment="1">
      <alignment vertical="center"/>
      <protection/>
    </xf>
    <xf numFmtId="0" fontId="4" fillId="41" borderId="0" xfId="54" applyFont="1" applyFill="1" applyAlignment="1">
      <alignment horizontal="right" vertical="center"/>
      <protection/>
    </xf>
    <xf numFmtId="0" fontId="6" fillId="41" borderId="12" xfId="54" applyFont="1" applyFill="1" applyBorder="1" applyAlignment="1">
      <alignment horizontal="left" vertical="center" wrapText="1"/>
      <protection/>
    </xf>
    <xf numFmtId="164" fontId="6" fillId="41" borderId="12" xfId="54" applyNumberFormat="1" applyFont="1" applyFill="1" applyBorder="1" applyAlignment="1">
      <alignment vertical="center" wrapText="1"/>
      <protection/>
    </xf>
    <xf numFmtId="0" fontId="5" fillId="40" borderId="12" xfId="54" applyFont="1" applyFill="1" applyBorder="1" applyAlignment="1">
      <alignment horizontal="right" vertical="center" wrapText="1"/>
      <protection/>
    </xf>
    <xf numFmtId="0" fontId="5" fillId="0" borderId="0" xfId="54" applyFont="1" applyFill="1" applyAlignment="1">
      <alignment horizontal="right" vertical="center" wrapText="1"/>
      <protection/>
    </xf>
    <xf numFmtId="0" fontId="5" fillId="41" borderId="0" xfId="54" applyFont="1" applyFill="1" applyAlignment="1">
      <alignment horizontal="right" vertical="center" wrapText="1"/>
      <protection/>
    </xf>
    <xf numFmtId="0" fontId="5" fillId="0" borderId="0" xfId="54" applyFont="1" applyFill="1" applyAlignment="1">
      <alignment horizontal="left" vertical="center" wrapText="1"/>
      <protection/>
    </xf>
    <xf numFmtId="164" fontId="5" fillId="0" borderId="0" xfId="54" applyNumberFormat="1" applyFont="1" applyFill="1" applyAlignment="1">
      <alignment horizontal="right" vertical="top" wrapText="1"/>
      <protection/>
    </xf>
    <xf numFmtId="164" fontId="6" fillId="41" borderId="0" xfId="54" applyNumberFormat="1" applyFont="1" applyFill="1" applyAlignment="1">
      <alignment horizontal="right" vertical="top" wrapText="1"/>
      <protection/>
    </xf>
    <xf numFmtId="0" fontId="6" fillId="40" borderId="0" xfId="54" applyFont="1" applyFill="1" applyAlignment="1">
      <alignment horizontal="left" vertical="center" wrapText="1"/>
      <protection/>
    </xf>
    <xf numFmtId="164" fontId="6" fillId="0" borderId="0" xfId="54" applyNumberFormat="1" applyFont="1" applyFill="1" applyAlignment="1">
      <alignment horizontal="right" vertical="top" wrapText="1"/>
      <protection/>
    </xf>
    <xf numFmtId="0" fontId="0" fillId="40" borderId="0" xfId="54" applyFill="1">
      <alignment/>
      <protection/>
    </xf>
    <xf numFmtId="164" fontId="5" fillId="0" borderId="0" xfId="54" applyNumberFormat="1" applyFont="1" applyFill="1" applyAlignment="1">
      <alignment horizontal="left" vertical="top" wrapText="1"/>
      <protection/>
    </xf>
    <xf numFmtId="164" fontId="6" fillId="41" borderId="0" xfId="54" applyNumberFormat="1" applyFont="1" applyFill="1" applyAlignment="1">
      <alignment horizontal="right" vertical="center" wrapText="1"/>
      <protection/>
    </xf>
    <xf numFmtId="164" fontId="23" fillId="41" borderId="0" xfId="54" applyNumberFormat="1" applyFont="1" applyFill="1" applyAlignment="1">
      <alignment horizontal="right" vertical="center"/>
      <protection/>
    </xf>
    <xf numFmtId="0" fontId="20" fillId="41" borderId="0" xfId="54" applyFont="1" applyFill="1" applyBorder="1" applyAlignment="1">
      <alignment horizontal="left" vertical="center"/>
      <protection/>
    </xf>
    <xf numFmtId="0" fontId="23" fillId="41" borderId="0" xfId="54" applyFont="1" applyFill="1" applyBorder="1" applyAlignment="1">
      <alignment vertical="center"/>
      <protection/>
    </xf>
    <xf numFmtId="0" fontId="5" fillId="41" borderId="0" xfId="54" applyFont="1" applyFill="1" applyBorder="1" applyAlignment="1">
      <alignment horizontal="left" vertical="top" wrapText="1"/>
      <protection/>
    </xf>
    <xf numFmtId="0" fontId="5" fillId="41" borderId="12" xfId="54" applyFont="1" applyFill="1" applyBorder="1" applyAlignment="1">
      <alignment horizontal="left" vertical="top" wrapText="1"/>
      <protection/>
    </xf>
    <xf numFmtId="164" fontId="5" fillId="0" borderId="12" xfId="54" applyNumberFormat="1" applyFont="1" applyFill="1" applyBorder="1" applyAlignment="1">
      <alignment horizontal="right" vertical="top" wrapText="1"/>
      <protection/>
    </xf>
    <xf numFmtId="164" fontId="6" fillId="41" borderId="12" xfId="54" applyNumberFormat="1" applyFont="1" applyFill="1" applyBorder="1" applyAlignment="1">
      <alignment horizontal="right" vertical="center" wrapText="1"/>
      <protection/>
    </xf>
    <xf numFmtId="0" fontId="5" fillId="41" borderId="0" xfId="54" applyFont="1" applyFill="1" applyAlignment="1">
      <alignment horizontal="left" vertical="center"/>
      <protection/>
    </xf>
    <xf numFmtId="0" fontId="5" fillId="41" borderId="14" xfId="54" applyFont="1" applyFill="1" applyBorder="1" applyAlignment="1">
      <alignment horizontal="left" vertical="top" wrapText="1"/>
      <protection/>
    </xf>
    <xf numFmtId="0" fontId="5" fillId="40" borderId="14" xfId="54" applyFont="1" applyFill="1" applyBorder="1" applyAlignment="1">
      <alignment horizontal="center" vertical="center" wrapText="1"/>
      <protection/>
    </xf>
    <xf numFmtId="0" fontId="0" fillId="0" borderId="14" xfId="54" applyBorder="1">
      <alignment/>
      <protection/>
    </xf>
    <xf numFmtId="0" fontId="5" fillId="41" borderId="14" xfId="54" applyFont="1" applyFill="1" applyBorder="1" applyAlignment="1">
      <alignment horizontal="center" vertical="top" wrapText="1"/>
      <protection/>
    </xf>
    <xf numFmtId="0" fontId="5" fillId="41" borderId="0" xfId="54" applyFont="1" applyFill="1" applyBorder="1" applyAlignment="1">
      <alignment horizontal="center" vertical="top" wrapText="1"/>
      <protection/>
    </xf>
    <xf numFmtId="0" fontId="5" fillId="40" borderId="12" xfId="54" applyFont="1" applyFill="1" applyBorder="1" applyAlignment="1">
      <alignment horizontal="center" vertical="center" wrapText="1"/>
      <protection/>
    </xf>
    <xf numFmtId="0" fontId="5" fillId="41" borderId="13" xfId="54" applyFont="1" applyFill="1" applyBorder="1" applyAlignment="1">
      <alignment horizontal="left" vertical="top" wrapText="1"/>
      <protection/>
    </xf>
    <xf numFmtId="0" fontId="5" fillId="41" borderId="0" xfId="54" applyFont="1" applyFill="1" applyBorder="1">
      <alignment/>
      <protection/>
    </xf>
    <xf numFmtId="0" fontId="5" fillId="41" borderId="0" xfId="54" applyFont="1" applyFill="1" applyBorder="1" applyAlignment="1">
      <alignment horizontal="right" vertical="top" wrapText="1"/>
      <protection/>
    </xf>
    <xf numFmtId="0" fontId="5" fillId="41" borderId="0" xfId="54" applyFont="1" applyFill="1" applyAlignment="1">
      <alignment horizontal="left" vertical="top" wrapText="1"/>
      <protection/>
    </xf>
    <xf numFmtId="164" fontId="0" fillId="0" borderId="0" xfId="54" applyNumberFormat="1" applyFill="1">
      <alignment/>
      <protection/>
    </xf>
    <xf numFmtId="164" fontId="0" fillId="0" borderId="0" xfId="54" applyNumberFormat="1" applyFill="1" applyAlignment="1">
      <alignment horizontal="right"/>
      <protection/>
    </xf>
    <xf numFmtId="164" fontId="4" fillId="0" borderId="0" xfId="54" applyNumberFormat="1" applyFont="1" applyFill="1" applyAlignment="1">
      <alignment horizontal="right" vertical="top" wrapText="1"/>
      <protection/>
    </xf>
    <xf numFmtId="0" fontId="0" fillId="0" borderId="0" xfId="54" applyFill="1" applyAlignment="1">
      <alignment horizontal="right"/>
      <protection/>
    </xf>
    <xf numFmtId="164" fontId="4" fillId="0" borderId="0" xfId="54" applyNumberFormat="1" applyFont="1" applyFill="1" applyBorder="1" applyAlignment="1">
      <alignment horizontal="right" vertical="top" wrapText="1"/>
      <protection/>
    </xf>
    <xf numFmtId="164" fontId="5" fillId="0" borderId="0" xfId="54" applyNumberFormat="1" applyFont="1" applyFill="1" applyBorder="1" applyAlignment="1">
      <alignment horizontal="right" vertical="top" wrapText="1"/>
      <protection/>
    </xf>
    <xf numFmtId="0" fontId="0" fillId="0" borderId="0" xfId="54" applyFill="1" applyBorder="1" applyAlignment="1">
      <alignment horizontal="right"/>
      <protection/>
    </xf>
    <xf numFmtId="164" fontId="0" fillId="0" borderId="0" xfId="54" applyNumberFormat="1" applyFill="1" applyBorder="1">
      <alignment/>
      <protection/>
    </xf>
    <xf numFmtId="0" fontId="6" fillId="41" borderId="0" xfId="54" applyFont="1" applyFill="1" applyBorder="1" applyAlignment="1">
      <alignment horizontal="left" vertical="center" wrapText="1"/>
      <protection/>
    </xf>
    <xf numFmtId="164" fontId="6" fillId="0" borderId="0" xfId="54" applyNumberFormat="1" applyFont="1" applyFill="1" applyBorder="1">
      <alignment/>
      <protection/>
    </xf>
    <xf numFmtId="164" fontId="80" fillId="0" borderId="0" xfId="54" applyNumberFormat="1" applyFont="1" applyFill="1">
      <alignment/>
      <protection/>
    </xf>
    <xf numFmtId="164" fontId="15" fillId="0" borderId="0" xfId="54" applyNumberFormat="1" applyFont="1" applyFill="1" applyBorder="1" applyAlignment="1">
      <alignment horizontal="left" vertical="center" wrapText="1"/>
      <protection/>
    </xf>
    <xf numFmtId="164" fontId="6" fillId="41" borderId="12" xfId="54" applyNumberFormat="1" applyFont="1" applyFill="1" applyBorder="1">
      <alignment/>
      <protection/>
    </xf>
    <xf numFmtId="164" fontId="0" fillId="0" borderId="12" xfId="54" applyNumberFormat="1" applyBorder="1">
      <alignment/>
      <protection/>
    </xf>
    <xf numFmtId="0" fontId="3" fillId="0" borderId="0" xfId="54" applyFont="1" applyAlignment="1">
      <alignment vertical="center" wrapText="1"/>
      <protection/>
    </xf>
    <xf numFmtId="0" fontId="5" fillId="40" borderId="14" xfId="54" applyFont="1" applyFill="1" applyBorder="1" applyAlignment="1">
      <alignment horizontal="right" vertical="center" wrapText="1"/>
      <protection/>
    </xf>
    <xf numFmtId="0" fontId="5" fillId="41" borderId="0" xfId="54" applyFont="1" applyFill="1" applyAlignment="1">
      <alignment vertical="center"/>
      <protection/>
    </xf>
    <xf numFmtId="164" fontId="5" fillId="40" borderId="0" xfId="54" applyNumberFormat="1" applyFont="1" applyFill="1" applyAlignment="1">
      <alignment horizontal="right" vertical="top" wrapText="1"/>
      <protection/>
    </xf>
    <xf numFmtId="164" fontId="5" fillId="40" borderId="0" xfId="54" applyNumberFormat="1" applyFont="1" applyFill="1" applyAlignment="1">
      <alignment vertical="center"/>
      <protection/>
    </xf>
    <xf numFmtId="164" fontId="0" fillId="40" borderId="0" xfId="54" applyNumberFormat="1" applyFill="1">
      <alignment/>
      <protection/>
    </xf>
    <xf numFmtId="164" fontId="6" fillId="40" borderId="0" xfId="54" applyNumberFormat="1" applyFont="1" applyFill="1" applyAlignment="1">
      <alignment horizontal="right" vertical="top" wrapText="1"/>
      <protection/>
    </xf>
    <xf numFmtId="164" fontId="6" fillId="40" borderId="0" xfId="54" applyNumberFormat="1" applyFont="1" applyFill="1" applyAlignment="1">
      <alignment vertical="center"/>
      <protection/>
    </xf>
    <xf numFmtId="164" fontId="6" fillId="40" borderId="0" xfId="54" applyNumberFormat="1" applyFont="1" applyFill="1" applyAlignment="1">
      <alignment horizontal="right" vertical="center"/>
      <protection/>
    </xf>
    <xf numFmtId="164" fontId="5" fillId="40" borderId="0" xfId="54" applyNumberFormat="1" applyFont="1" applyFill="1" applyAlignment="1">
      <alignment vertical="center" wrapText="1"/>
      <protection/>
    </xf>
    <xf numFmtId="0" fontId="5" fillId="41" borderId="0" xfId="54" applyFont="1" applyFill="1" applyBorder="1" applyAlignment="1">
      <alignment horizontal="right" vertical="center"/>
      <protection/>
    </xf>
    <xf numFmtId="164" fontId="5" fillId="40" borderId="0" xfId="54" applyNumberFormat="1" applyFont="1" applyFill="1" applyBorder="1" applyAlignment="1">
      <alignment vertical="center"/>
      <protection/>
    </xf>
    <xf numFmtId="164" fontId="99" fillId="40" borderId="0" xfId="54" applyNumberFormat="1" applyFont="1" applyFill="1" applyAlignment="1">
      <alignment vertical="top" wrapText="1"/>
      <protection/>
    </xf>
    <xf numFmtId="164" fontId="5" fillId="40" borderId="0" xfId="54" applyNumberFormat="1" applyFont="1" applyFill="1" applyBorder="1" applyAlignment="1">
      <alignment horizontal="right" vertical="top" wrapText="1"/>
      <protection/>
    </xf>
    <xf numFmtId="164" fontId="0" fillId="40" borderId="0" xfId="54" applyNumberFormat="1" applyFill="1" applyBorder="1">
      <alignment/>
      <protection/>
    </xf>
    <xf numFmtId="164" fontId="5" fillId="40" borderId="0" xfId="54" applyNumberFormat="1" applyFont="1" applyFill="1" applyAlignment="1">
      <alignment horizontal="right" vertical="center"/>
      <protection/>
    </xf>
    <xf numFmtId="0" fontId="94" fillId="40" borderId="0" xfId="54" applyFont="1" applyFill="1">
      <alignment/>
      <protection/>
    </xf>
    <xf numFmtId="0" fontId="5" fillId="40" borderId="12" xfId="54" applyFont="1" applyFill="1" applyBorder="1" applyAlignment="1">
      <alignment horizontal="left" vertical="top" wrapText="1"/>
      <protection/>
    </xf>
    <xf numFmtId="164" fontId="5" fillId="40" borderId="12" xfId="54" applyNumberFormat="1" applyFont="1" applyFill="1" applyBorder="1" applyAlignment="1">
      <alignment horizontal="right" vertical="top" wrapText="1"/>
      <protection/>
    </xf>
    <xf numFmtId="164" fontId="5" fillId="40" borderId="12" xfId="54" applyNumberFormat="1" applyFont="1" applyFill="1" applyBorder="1" applyAlignment="1">
      <alignment vertical="center"/>
      <protection/>
    </xf>
    <xf numFmtId="164" fontId="0" fillId="40" borderId="12" xfId="54" applyNumberFormat="1" applyFill="1" applyBorder="1">
      <alignment/>
      <protection/>
    </xf>
    <xf numFmtId="0" fontId="0" fillId="40" borderId="0" xfId="54" applyFill="1" applyBorder="1">
      <alignment/>
      <protection/>
    </xf>
    <xf numFmtId="0" fontId="5" fillId="40" borderId="0" xfId="54" applyFont="1" applyFill="1" applyBorder="1" applyAlignment="1">
      <alignment horizontal="right" vertical="center" wrapText="1"/>
      <protection/>
    </xf>
    <xf numFmtId="0" fontId="5" fillId="40" borderId="13" xfId="54" applyFont="1" applyFill="1" applyBorder="1" applyAlignment="1">
      <alignment horizontal="right" vertical="center" wrapText="1"/>
      <protection/>
    </xf>
    <xf numFmtId="0" fontId="5" fillId="40" borderId="0" xfId="54" applyFont="1" applyFill="1" applyAlignment="1">
      <alignment horizontal="right" vertical="center" wrapText="1"/>
      <protection/>
    </xf>
    <xf numFmtId="0" fontId="5" fillId="40" borderId="0" xfId="54" applyFont="1" applyFill="1" applyAlignment="1">
      <alignment vertical="center"/>
      <protection/>
    </xf>
    <xf numFmtId="0" fontId="20" fillId="41" borderId="14" xfId="54" applyFont="1" applyFill="1" applyBorder="1" applyAlignment="1">
      <alignment vertical="center"/>
      <protection/>
    </xf>
    <xf numFmtId="0" fontId="20" fillId="41" borderId="0" xfId="54" applyFont="1" applyFill="1" applyAlignment="1">
      <alignment vertical="center"/>
      <protection/>
    </xf>
    <xf numFmtId="16" fontId="5" fillId="40" borderId="12" xfId="54" applyNumberFormat="1" applyFont="1" applyFill="1" applyBorder="1" applyAlignment="1" quotePrefix="1">
      <alignment horizontal="right" vertical="center" wrapText="1"/>
      <protection/>
    </xf>
    <xf numFmtId="0" fontId="5" fillId="40" borderId="12" xfId="54" applyFont="1" applyFill="1" applyBorder="1" applyAlignment="1" quotePrefix="1">
      <alignment horizontal="right" vertical="center" wrapText="1"/>
      <protection/>
    </xf>
    <xf numFmtId="164" fontId="5" fillId="41" borderId="0" xfId="54" applyNumberFormat="1" applyFont="1" applyFill="1" applyAlignment="1">
      <alignment horizontal="right" vertical="center" wrapText="1"/>
      <protection/>
    </xf>
    <xf numFmtId="164" fontId="20" fillId="41" borderId="0" xfId="54" applyNumberFormat="1" applyFont="1" applyFill="1" applyAlignment="1">
      <alignment vertical="center"/>
      <protection/>
    </xf>
    <xf numFmtId="0" fontId="5" fillId="0" borderId="0" xfId="54" applyFont="1" applyFill="1" applyAlignment="1">
      <alignment vertical="center"/>
      <protection/>
    </xf>
    <xf numFmtId="164" fontId="6" fillId="0" borderId="0" xfId="54" applyNumberFormat="1" applyFont="1" applyFill="1" applyAlignment="1">
      <alignment horizontal="right" vertical="center" wrapText="1"/>
      <protection/>
    </xf>
    <xf numFmtId="0" fontId="6" fillId="0" borderId="0" xfId="54" applyFont="1" applyFill="1" applyAlignment="1">
      <alignment vertical="center"/>
      <protection/>
    </xf>
    <xf numFmtId="164" fontId="6" fillId="40" borderId="0" xfId="54" applyNumberFormat="1" applyFont="1" applyFill="1" applyAlignment="1">
      <alignment horizontal="right" vertical="center" wrapText="1"/>
      <protection/>
    </xf>
    <xf numFmtId="164" fontId="5" fillId="0" borderId="0" xfId="54" applyNumberFormat="1" applyFont="1" applyFill="1" applyAlignment="1">
      <alignment vertical="center"/>
      <protection/>
    </xf>
    <xf numFmtId="164" fontId="5" fillId="0" borderId="0" xfId="54" applyNumberFormat="1" applyFont="1" applyFill="1" applyBorder="1" applyAlignment="1">
      <alignment horizontal="right" vertical="center" wrapText="1"/>
      <protection/>
    </xf>
    <xf numFmtId="0" fontId="5" fillId="0" borderId="0" xfId="54" applyFont="1" applyFill="1" applyBorder="1" applyAlignment="1">
      <alignment vertical="center"/>
      <protection/>
    </xf>
    <xf numFmtId="164" fontId="5" fillId="41" borderId="0" xfId="54" applyNumberFormat="1" applyFont="1" applyFill="1" applyBorder="1" applyAlignment="1">
      <alignment horizontal="right" vertical="center" wrapText="1"/>
      <protection/>
    </xf>
    <xf numFmtId="164" fontId="5" fillId="0" borderId="0" xfId="54" applyNumberFormat="1" applyFont="1" applyFill="1" applyBorder="1" applyAlignment="1">
      <alignment horizontal="right" vertical="center"/>
      <protection/>
    </xf>
    <xf numFmtId="164" fontId="5" fillId="41" borderId="0" xfId="54" applyNumberFormat="1" applyFont="1" applyFill="1" applyBorder="1" applyAlignment="1">
      <alignment horizontal="right" vertical="center"/>
      <protection/>
    </xf>
    <xf numFmtId="164" fontId="0" fillId="0" borderId="0" xfId="54" applyNumberFormat="1" applyBorder="1">
      <alignment/>
      <protection/>
    </xf>
    <xf numFmtId="164" fontId="4" fillId="0" borderId="0" xfId="54" applyNumberFormat="1" applyFont="1" applyFill="1" applyBorder="1" applyAlignment="1">
      <alignment horizontal="right" vertical="center" wrapText="1"/>
      <protection/>
    </xf>
    <xf numFmtId="164" fontId="5" fillId="40" borderId="0" xfId="54" applyNumberFormat="1" applyFont="1" applyFill="1" applyBorder="1" applyAlignment="1">
      <alignment horizontal="right" vertical="center" wrapText="1"/>
      <protection/>
    </xf>
    <xf numFmtId="164" fontId="5" fillId="40" borderId="12" xfId="54" applyNumberFormat="1" applyFont="1" applyFill="1" applyBorder="1" applyAlignment="1">
      <alignment horizontal="right" vertical="center" wrapText="1"/>
      <protection/>
    </xf>
    <xf numFmtId="0" fontId="0" fillId="40" borderId="12" xfId="54" applyFill="1" applyBorder="1">
      <alignment/>
      <protection/>
    </xf>
    <xf numFmtId="0" fontId="54" fillId="0" borderId="0" xfId="54" applyFont="1">
      <alignment/>
      <protection/>
    </xf>
    <xf numFmtId="0" fontId="5" fillId="41" borderId="0" xfId="54" applyFont="1" applyFill="1" applyAlignment="1">
      <alignment horizontal="right" vertical="top" wrapText="1"/>
      <protection/>
    </xf>
    <xf numFmtId="0" fontId="20" fillId="41" borderId="0" xfId="54" applyFont="1" applyFill="1">
      <alignment/>
      <protection/>
    </xf>
    <xf numFmtId="164" fontId="5" fillId="41" borderId="0" xfId="54" applyNumberFormat="1" applyFont="1" applyFill="1" applyAlignment="1">
      <alignment vertical="top" wrapText="1"/>
      <protection/>
    </xf>
    <xf numFmtId="0" fontId="20" fillId="40" borderId="0" xfId="54" applyFont="1" applyFill="1" applyAlignment="1">
      <alignment vertical="center"/>
      <protection/>
    </xf>
    <xf numFmtId="0" fontId="20" fillId="41" borderId="0" xfId="54" applyFont="1" applyFill="1" applyBorder="1" applyAlignment="1">
      <alignment vertical="center"/>
      <protection/>
    </xf>
    <xf numFmtId="0" fontId="6" fillId="40" borderId="0" xfId="54" applyFont="1" applyFill="1" applyAlignment="1">
      <alignment horizontal="left" vertical="top" wrapText="1"/>
      <protection/>
    </xf>
    <xf numFmtId="0" fontId="6" fillId="40" borderId="0" xfId="54" applyFont="1" applyFill="1" applyAlignment="1">
      <alignment horizontal="right" vertical="top" wrapText="1"/>
      <protection/>
    </xf>
    <xf numFmtId="164" fontId="6" fillId="40" borderId="0" xfId="54" applyNumberFormat="1" applyFont="1" applyFill="1" applyAlignment="1">
      <alignment vertical="top" wrapText="1"/>
      <protection/>
    </xf>
    <xf numFmtId="0" fontId="6" fillId="40" borderId="0" xfId="54" applyFont="1" applyFill="1" applyAlignment="1">
      <alignment horizontal="right" vertical="center" wrapText="1"/>
      <protection/>
    </xf>
    <xf numFmtId="164" fontId="5" fillId="40" borderId="0" xfId="54" applyNumberFormat="1" applyFont="1" applyFill="1" applyAlignment="1">
      <alignment horizontal="left" vertical="top" wrapText="1"/>
      <protection/>
    </xf>
    <xf numFmtId="164" fontId="5" fillId="40" borderId="0" xfId="54" applyNumberFormat="1" applyFont="1" applyFill="1" applyAlignment="1">
      <alignment horizontal="right" vertical="center" wrapText="1"/>
      <protection/>
    </xf>
    <xf numFmtId="164" fontId="20" fillId="41" borderId="0" xfId="54" applyNumberFormat="1" applyFont="1" applyFill="1">
      <alignment/>
      <protection/>
    </xf>
    <xf numFmtId="164" fontId="0" fillId="0" borderId="0" xfId="54" applyNumberFormat="1">
      <alignment/>
      <protection/>
    </xf>
    <xf numFmtId="164" fontId="5" fillId="41" borderId="0" xfId="54" applyNumberFormat="1" applyFont="1" applyFill="1" applyAlignment="1">
      <alignment horizontal="left" vertical="center" wrapText="1"/>
      <protection/>
    </xf>
    <xf numFmtId="164" fontId="5" fillId="41" borderId="0" xfId="54" applyNumberFormat="1" applyFont="1" applyFill="1" applyBorder="1" applyAlignment="1">
      <alignment vertical="top" wrapText="1"/>
      <protection/>
    </xf>
    <xf numFmtId="164" fontId="5" fillId="41" borderId="0" xfId="54" applyNumberFormat="1" applyFont="1" applyFill="1" applyBorder="1" applyAlignment="1">
      <alignment horizontal="left" vertical="center" wrapText="1"/>
      <protection/>
    </xf>
    <xf numFmtId="0" fontId="5" fillId="41" borderId="0" xfId="54" applyFont="1" applyFill="1" applyBorder="1" applyAlignment="1">
      <alignment horizontal="right"/>
      <protection/>
    </xf>
    <xf numFmtId="164" fontId="5" fillId="40" borderId="0" xfId="54" applyNumberFormat="1" applyFont="1" applyFill="1" applyBorder="1">
      <alignment/>
      <protection/>
    </xf>
    <xf numFmtId="0" fontId="5" fillId="41" borderId="0" xfId="54" applyFont="1" applyFill="1" applyBorder="1" applyAlignment="1">
      <alignment horizontal="left" vertical="center"/>
      <protection/>
    </xf>
    <xf numFmtId="164" fontId="5" fillId="40" borderId="0" xfId="54" applyNumberFormat="1" applyFont="1" applyFill="1" applyBorder="1" applyAlignment="1">
      <alignment horizontal="right" vertical="center"/>
      <protection/>
    </xf>
    <xf numFmtId="0" fontId="0" fillId="0" borderId="12" xfId="54" applyBorder="1">
      <alignment/>
      <protection/>
    </xf>
    <xf numFmtId="0" fontId="5" fillId="41" borderId="13" xfId="54" applyFont="1" applyFill="1" applyBorder="1" applyAlignment="1">
      <alignment horizontal="left"/>
      <protection/>
    </xf>
    <xf numFmtId="0" fontId="4" fillId="0" borderId="0" xfId="54" applyFont="1" applyFill="1" applyAlignment="1">
      <alignment horizontal="left"/>
      <protection/>
    </xf>
    <xf numFmtId="0" fontId="5" fillId="41" borderId="0" xfId="54" applyFont="1" applyFill="1" applyAlignment="1">
      <alignment horizontal="center" vertical="top" wrapText="1"/>
      <protection/>
    </xf>
    <xf numFmtId="164" fontId="5" fillId="41" borderId="0" xfId="54" applyNumberFormat="1" applyFont="1" applyFill="1" applyAlignment="1">
      <alignment horizontal="center" vertical="top" wrapText="1"/>
      <protection/>
    </xf>
    <xf numFmtId="0" fontId="20" fillId="41" borderId="0" xfId="54" applyFont="1" applyFill="1" applyAlignment="1">
      <alignment horizontal="right"/>
      <protection/>
    </xf>
    <xf numFmtId="0" fontId="5" fillId="0" borderId="0" xfId="54" applyFont="1" applyFill="1" applyAlignment="1">
      <alignment horizontal="left" vertical="top" wrapText="1"/>
      <protection/>
    </xf>
    <xf numFmtId="0" fontId="6" fillId="0" borderId="0" xfId="54" applyFont="1" applyFill="1" applyAlignment="1">
      <alignment horizontal="left" vertical="top" wrapText="1"/>
      <protection/>
    </xf>
    <xf numFmtId="0" fontId="5" fillId="0" borderId="0" xfId="54" applyFont="1" applyFill="1" applyBorder="1">
      <alignment/>
      <protection/>
    </xf>
    <xf numFmtId="164" fontId="5" fillId="0" borderId="0" xfId="54" applyNumberFormat="1" applyFont="1" applyFill="1" applyBorder="1" applyAlignment="1">
      <alignment horizontal="right"/>
      <protection/>
    </xf>
    <xf numFmtId="0" fontId="89" fillId="0" borderId="0" xfId="54" applyFont="1" applyFill="1" applyAlignment="1">
      <alignment vertical="top" wrapText="1"/>
      <protection/>
    </xf>
    <xf numFmtId="0" fontId="5" fillId="0" borderId="0" xfId="54" applyFont="1" applyFill="1" applyBorder="1" applyAlignment="1">
      <alignment horizontal="left" vertical="top" wrapText="1"/>
      <protection/>
    </xf>
    <xf numFmtId="0" fontId="5" fillId="0" borderId="12" xfId="54" applyFont="1" applyFill="1" applyBorder="1" applyAlignment="1">
      <alignment horizontal="left" vertical="top" wrapText="1"/>
      <protection/>
    </xf>
    <xf numFmtId="0" fontId="5" fillId="41" borderId="0" xfId="54" applyFont="1" applyFill="1" applyBorder="1" applyAlignment="1">
      <alignment horizontal="left"/>
      <protection/>
    </xf>
    <xf numFmtId="164" fontId="99" fillId="0" borderId="0" xfId="54" applyNumberFormat="1" applyFont="1" applyBorder="1">
      <alignment/>
      <protection/>
    </xf>
    <xf numFmtId="164" fontId="99" fillId="0" borderId="0" xfId="54" applyNumberFormat="1" applyFont="1">
      <alignment/>
      <protection/>
    </xf>
    <xf numFmtId="0" fontId="5" fillId="41" borderId="0" xfId="54" applyFont="1" applyFill="1" applyAlignment="1">
      <alignment horizontal="center" vertical="center" wrapText="1"/>
      <protection/>
    </xf>
    <xf numFmtId="1" fontId="5" fillId="41" borderId="0" xfId="54" applyNumberFormat="1" applyFont="1" applyFill="1" applyAlignment="1">
      <alignment horizontal="right" vertical="top" wrapText="1"/>
      <protection/>
    </xf>
    <xf numFmtId="1" fontId="6" fillId="40" borderId="0" xfId="54" applyNumberFormat="1" applyFont="1" applyFill="1" applyAlignment="1">
      <alignment horizontal="right" vertical="top" wrapText="1"/>
      <protection/>
    </xf>
    <xf numFmtId="0" fontId="5" fillId="41" borderId="0" xfId="54" applyFont="1" applyFill="1" applyAlignment="1">
      <alignment vertical="top" wrapText="1"/>
      <protection/>
    </xf>
    <xf numFmtId="164" fontId="5" fillId="41" borderId="12" xfId="54" applyNumberFormat="1" applyFont="1" applyFill="1" applyBorder="1" applyAlignment="1">
      <alignment vertical="top" wrapText="1"/>
      <protection/>
    </xf>
    <xf numFmtId="0" fontId="0" fillId="0" borderId="0" xfId="54" applyFont="1" applyFill="1" applyAlignment="1">
      <alignment horizontal="center" vertical="center"/>
      <protection/>
    </xf>
    <xf numFmtId="0" fontId="4" fillId="43" borderId="12" xfId="54" applyFont="1" applyFill="1" applyBorder="1" applyAlignment="1">
      <alignment horizontal="right" vertical="center" wrapText="1"/>
      <protection/>
    </xf>
    <xf numFmtId="0" fontId="74" fillId="0" borderId="0" xfId="54" applyFont="1">
      <alignment/>
      <protection/>
    </xf>
    <xf numFmtId="0" fontId="5" fillId="0" borderId="0" xfId="54" applyNumberFormat="1" applyFont="1" applyFill="1" applyAlignment="1">
      <alignment horizontal="right" vertical="top" wrapText="1"/>
      <protection/>
    </xf>
    <xf numFmtId="0" fontId="74" fillId="0" borderId="0" xfId="54" applyFont="1" applyFill="1">
      <alignment/>
      <protection/>
    </xf>
    <xf numFmtId="164" fontId="102" fillId="0" borderId="0" xfId="54" applyNumberFormat="1" applyFont="1" applyFill="1" applyAlignment="1">
      <alignment horizontal="right" vertical="top" wrapText="1"/>
      <protection/>
    </xf>
    <xf numFmtId="0" fontId="20" fillId="0" borderId="0" xfId="54" applyFont="1" applyFill="1">
      <alignment/>
      <protection/>
    </xf>
    <xf numFmtId="0" fontId="103" fillId="0" borderId="0" xfId="54" applyFont="1" applyFill="1">
      <alignment/>
      <protection/>
    </xf>
    <xf numFmtId="0" fontId="74" fillId="0" borderId="0" xfId="54" applyFont="1" applyFill="1" applyBorder="1">
      <alignment/>
      <protection/>
    </xf>
    <xf numFmtId="0" fontId="102" fillId="0" borderId="0" xfId="54" applyFont="1" applyFill="1" applyBorder="1">
      <alignment/>
      <protection/>
    </xf>
    <xf numFmtId="164" fontId="4" fillId="0" borderId="0" xfId="54" applyNumberFormat="1" applyFont="1" applyFill="1" applyAlignment="1">
      <alignment vertical="center" wrapText="1"/>
      <protection/>
    </xf>
    <xf numFmtId="164" fontId="5" fillId="0" borderId="0" xfId="54" applyNumberFormat="1" applyFont="1" applyFill="1" applyBorder="1" applyAlignment="1">
      <alignment vertical="center" wrapText="1"/>
      <protection/>
    </xf>
    <xf numFmtId="164" fontId="4" fillId="0" borderId="0" xfId="54" applyNumberFormat="1" applyFont="1" applyFill="1" applyBorder="1" applyAlignment="1">
      <alignment vertical="center" wrapText="1"/>
      <protection/>
    </xf>
    <xf numFmtId="164" fontId="5" fillId="0" borderId="0" xfId="54" applyNumberFormat="1" applyFont="1" applyFill="1" applyBorder="1" applyAlignment="1">
      <alignment vertical="top" wrapText="1"/>
      <protection/>
    </xf>
    <xf numFmtId="164" fontId="5" fillId="0" borderId="12" xfId="54" applyNumberFormat="1" applyFont="1" applyFill="1" applyBorder="1" applyAlignment="1">
      <alignment vertical="center" wrapText="1"/>
      <protection/>
    </xf>
    <xf numFmtId="0" fontId="5" fillId="41" borderId="14" xfId="54" applyFont="1" applyFill="1" applyBorder="1" applyAlignment="1">
      <alignment horizontal="left"/>
      <protection/>
    </xf>
    <xf numFmtId="0" fontId="5" fillId="40" borderId="0" xfId="54" applyFont="1" applyFill="1" applyAlignment="1">
      <alignment horizontal="left" vertical="top" wrapText="1"/>
      <protection/>
    </xf>
    <xf numFmtId="164" fontId="5" fillId="41" borderId="0" xfId="54" applyNumberFormat="1" applyFont="1" applyFill="1" applyBorder="1" applyAlignment="1">
      <alignment vertical="center" wrapText="1"/>
      <protection/>
    </xf>
    <xf numFmtId="0" fontId="5" fillId="41" borderId="12" xfId="54" applyFont="1" applyFill="1" applyBorder="1" applyAlignment="1">
      <alignment horizontal="right" vertical="top" wrapText="1"/>
      <protection/>
    </xf>
    <xf numFmtId="0" fontId="0" fillId="0" borderId="0" xfId="54" applyFont="1" applyFill="1" applyAlignment="1">
      <alignment horizontal="right" vertical="center" wrapText="1"/>
      <protection/>
    </xf>
    <xf numFmtId="0" fontId="7" fillId="41" borderId="0" xfId="54" applyFont="1" applyFill="1" applyAlignment="1">
      <alignment horizontal="left" vertical="center" wrapText="1"/>
      <protection/>
    </xf>
    <xf numFmtId="0" fontId="5" fillId="41" borderId="0" xfId="54" applyFont="1" applyFill="1" applyAlignment="1">
      <alignment horizontal="left"/>
      <protection/>
    </xf>
    <xf numFmtId="0" fontId="5" fillId="41" borderId="0" xfId="54" applyFont="1" applyFill="1">
      <alignment/>
      <protection/>
    </xf>
    <xf numFmtId="9" fontId="5" fillId="41" borderId="13" xfId="62" applyFont="1" applyFill="1" applyBorder="1" applyAlignment="1">
      <alignment horizontal="center"/>
    </xf>
    <xf numFmtId="164" fontId="5" fillId="41" borderId="0" xfId="54" applyNumberFormat="1" applyFont="1" applyFill="1">
      <alignment/>
      <protection/>
    </xf>
    <xf numFmtId="0" fontId="5" fillId="41" borderId="12" xfId="54" applyFont="1" applyFill="1" applyBorder="1" applyAlignment="1">
      <alignment horizontal="left"/>
      <protection/>
    </xf>
    <xf numFmtId="164" fontId="5" fillId="41" borderId="12" xfId="54" applyNumberFormat="1" applyFont="1" applyFill="1" applyBorder="1">
      <alignment/>
      <protection/>
    </xf>
    <xf numFmtId="164" fontId="5" fillId="41" borderId="13" xfId="54" applyNumberFormat="1" applyFont="1" applyFill="1" applyBorder="1" applyAlignment="1">
      <alignment horizontal="center" vertical="center"/>
      <protection/>
    </xf>
    <xf numFmtId="0" fontId="0" fillId="0" borderId="13" xfId="54" applyBorder="1">
      <alignment/>
      <protection/>
    </xf>
    <xf numFmtId="164" fontId="5" fillId="41" borderId="13" xfId="54" applyNumberFormat="1" applyFont="1" applyFill="1" applyBorder="1" applyAlignment="1">
      <alignment horizontal="left" vertical="center" wrapText="1"/>
      <protection/>
    </xf>
    <xf numFmtId="164" fontId="5" fillId="41" borderId="0" xfId="54" applyNumberFormat="1" applyFont="1" applyFill="1" applyBorder="1" applyAlignment="1">
      <alignment horizontal="left" wrapText="1"/>
      <protection/>
    </xf>
    <xf numFmtId="164" fontId="5" fillId="40" borderId="0" xfId="54" applyNumberFormat="1" applyFont="1" applyFill="1" applyAlignment="1">
      <alignment horizontal="left" vertical="center" wrapText="1"/>
      <protection/>
    </xf>
    <xf numFmtId="164" fontId="83" fillId="40" borderId="0" xfId="54" applyNumberFormat="1" applyFont="1" applyFill="1" applyAlignment="1">
      <alignment horizontal="right"/>
      <protection/>
    </xf>
    <xf numFmtId="164" fontId="90" fillId="40" borderId="0" xfId="54" applyNumberFormat="1" applyFont="1" applyFill="1" applyAlignment="1">
      <alignment horizontal="right" wrapText="1"/>
      <protection/>
    </xf>
    <xf numFmtId="0" fontId="0" fillId="0" borderId="14" xfId="54" applyFill="1" applyBorder="1">
      <alignment/>
      <protection/>
    </xf>
    <xf numFmtId="0" fontId="80" fillId="0" borderId="12" xfId="54" applyFont="1" applyFill="1" applyBorder="1">
      <alignment/>
      <protection/>
    </xf>
    <xf numFmtId="0" fontId="5" fillId="0" borderId="0" xfId="54" applyFont="1" applyFill="1" applyBorder="1" applyAlignment="1">
      <alignment horizontal="center" vertical="center" wrapText="1"/>
      <protection/>
    </xf>
    <xf numFmtId="0" fontId="5" fillId="0" borderId="0" xfId="54" applyFont="1" applyFill="1" applyBorder="1" applyAlignment="1">
      <alignment vertical="center" wrapText="1"/>
      <protection/>
    </xf>
    <xf numFmtId="0" fontId="0" fillId="0" borderId="12" xfId="54" applyFill="1" applyBorder="1">
      <alignment/>
      <protection/>
    </xf>
    <xf numFmtId="0" fontId="5" fillId="0" borderId="13" xfId="54" applyFont="1" applyFill="1" applyBorder="1" applyAlignment="1">
      <alignment vertical="center" wrapText="1"/>
      <protection/>
    </xf>
    <xf numFmtId="0" fontId="5" fillId="0" borderId="12" xfId="54" applyFont="1" applyFill="1" applyBorder="1" applyAlignment="1">
      <alignment vertical="center" wrapText="1"/>
      <protection/>
    </xf>
    <xf numFmtId="164" fontId="86" fillId="0" borderId="12" xfId="54" applyNumberFormat="1" applyFont="1" applyFill="1" applyBorder="1">
      <alignment/>
      <protection/>
    </xf>
    <xf numFmtId="164" fontId="86" fillId="0" borderId="0" xfId="54" applyNumberFormat="1" applyFont="1" applyFill="1" applyBorder="1">
      <alignment/>
      <protection/>
    </xf>
    <xf numFmtId="0" fontId="84" fillId="0" borderId="0" xfId="54" applyFont="1" applyFill="1" applyBorder="1" applyAlignment="1">
      <alignment wrapText="1"/>
      <protection/>
    </xf>
    <xf numFmtId="0" fontId="5" fillId="0" borderId="13" xfId="54" applyFont="1" applyFill="1" applyBorder="1" applyAlignment="1">
      <alignment horizontal="right" wrapText="1"/>
      <protection/>
    </xf>
    <xf numFmtId="0" fontId="6" fillId="0" borderId="0" xfId="54" applyFont="1" applyFill="1" applyBorder="1" applyAlignment="1">
      <alignment horizontal="left" wrapText="1"/>
      <protection/>
    </xf>
    <xf numFmtId="0" fontId="84" fillId="0" borderId="0" xfId="54" applyFont="1" applyFill="1" applyBorder="1" applyAlignment="1">
      <alignment horizontal="center" wrapText="1"/>
      <protection/>
    </xf>
    <xf numFmtId="0" fontId="89" fillId="0" borderId="0" xfId="54" applyFont="1" applyFill="1">
      <alignment/>
      <protection/>
    </xf>
    <xf numFmtId="0" fontId="93" fillId="0" borderId="0" xfId="54" applyFont="1" applyAlignment="1">
      <alignment vertical="center" wrapText="1"/>
      <protection/>
    </xf>
    <xf numFmtId="0" fontId="93" fillId="0" borderId="0" xfId="54" applyFont="1" applyAlignment="1">
      <alignment horizontal="left" vertical="center" wrapText="1"/>
      <protection/>
    </xf>
    <xf numFmtId="0" fontId="83" fillId="0" borderId="12" xfId="54" applyFont="1" applyBorder="1">
      <alignment/>
      <protection/>
    </xf>
    <xf numFmtId="0" fontId="84" fillId="0" borderId="12" xfId="54" applyFont="1" applyBorder="1" applyAlignment="1">
      <alignment horizontal="center" wrapText="1"/>
      <protection/>
    </xf>
    <xf numFmtId="0" fontId="83" fillId="0" borderId="0" xfId="54" applyFont="1" applyBorder="1" applyAlignment="1">
      <alignment wrapText="1"/>
      <protection/>
    </xf>
    <xf numFmtId="0" fontId="83" fillId="40" borderId="0" xfId="54" applyFont="1" applyFill="1">
      <alignment/>
      <protection/>
    </xf>
    <xf numFmtId="0" fontId="83" fillId="0" borderId="0" xfId="54" applyFont="1" applyAlignment="1">
      <alignment wrapText="1"/>
      <protection/>
    </xf>
    <xf numFmtId="0" fontId="5" fillId="40" borderId="0" xfId="54" applyFont="1" applyFill="1" applyBorder="1" applyAlignment="1">
      <alignment vertical="center" wrapText="1"/>
      <protection/>
    </xf>
    <xf numFmtId="164" fontId="86" fillId="40" borderId="0" xfId="54" applyNumberFormat="1" applyFont="1" applyFill="1" applyBorder="1">
      <alignment/>
      <protection/>
    </xf>
    <xf numFmtId="164" fontId="86" fillId="40" borderId="0" xfId="54" applyNumberFormat="1" applyFont="1" applyFill="1" applyBorder="1" applyAlignment="1">
      <alignment horizontal="right"/>
      <protection/>
    </xf>
    <xf numFmtId="0" fontId="80" fillId="0" borderId="0" xfId="54" applyFont="1" applyBorder="1">
      <alignment/>
      <protection/>
    </xf>
    <xf numFmtId="164" fontId="86" fillId="40" borderId="0" xfId="54" applyNumberFormat="1" applyFont="1" applyFill="1">
      <alignment/>
      <protection/>
    </xf>
    <xf numFmtId="0" fontId="0" fillId="40" borderId="0" xfId="54" applyFill="1" applyBorder="1" applyAlignment="1">
      <alignment horizontal="right"/>
      <protection/>
    </xf>
    <xf numFmtId="0" fontId="89" fillId="0" borderId="0" xfId="54" applyFont="1">
      <alignment/>
      <protection/>
    </xf>
    <xf numFmtId="0" fontId="89" fillId="0" borderId="0" xfId="54" applyFont="1" applyBorder="1">
      <alignment/>
      <protection/>
    </xf>
    <xf numFmtId="0" fontId="89" fillId="40" borderId="0" xfId="54" applyFont="1" applyFill="1" applyBorder="1">
      <alignment/>
      <protection/>
    </xf>
    <xf numFmtId="0" fontId="83" fillId="0" borderId="13" xfId="54" applyFont="1" applyBorder="1">
      <alignment/>
      <protection/>
    </xf>
    <xf numFmtId="0" fontId="5" fillId="40" borderId="0" xfId="54" applyFont="1" applyFill="1" applyBorder="1" applyAlignment="1">
      <alignment horizontal="center" vertical="center" wrapText="1"/>
      <protection/>
    </xf>
    <xf numFmtId="0" fontId="5" fillId="41" borderId="13" xfId="54" applyFont="1" applyFill="1" applyBorder="1" applyAlignment="1">
      <alignment horizontal="left" wrapText="1"/>
      <protection/>
    </xf>
    <xf numFmtId="164" fontId="86" fillId="40" borderId="0" xfId="54" applyNumberFormat="1" applyFont="1" applyFill="1" applyAlignment="1">
      <alignment horizontal="right"/>
      <protection/>
    </xf>
    <xf numFmtId="0" fontId="0" fillId="0" borderId="0" xfId="54" applyFont="1">
      <alignment/>
      <protection/>
    </xf>
    <xf numFmtId="0" fontId="5" fillId="41" borderId="12" xfId="54" applyFont="1" applyFill="1" applyBorder="1" applyAlignment="1">
      <alignment horizontal="left" wrapText="1"/>
      <protection/>
    </xf>
    <xf numFmtId="164" fontId="86" fillId="40" borderId="12" xfId="54" applyNumberFormat="1" applyFont="1" applyFill="1" applyBorder="1">
      <alignment/>
      <protection/>
    </xf>
    <xf numFmtId="164" fontId="86" fillId="40" borderId="12" xfId="54" applyNumberFormat="1" applyFont="1" applyFill="1" applyBorder="1" applyAlignment="1">
      <alignment horizontal="right"/>
      <protection/>
    </xf>
    <xf numFmtId="0" fontId="0" fillId="0" borderId="0" xfId="54" applyFont="1" applyBorder="1">
      <alignment/>
      <protection/>
    </xf>
    <xf numFmtId="0" fontId="83" fillId="0" borderId="14" xfId="54" applyFont="1" applyBorder="1">
      <alignment/>
      <protection/>
    </xf>
    <xf numFmtId="0" fontId="6" fillId="40" borderId="0" xfId="54" applyFont="1" applyFill="1" applyBorder="1" applyAlignment="1">
      <alignment horizontal="center" wrapText="1"/>
      <protection/>
    </xf>
    <xf numFmtId="0" fontId="0" fillId="40" borderId="12" xfId="54" applyFill="1" applyBorder="1" applyAlignment="1">
      <alignment horizontal="center"/>
      <protection/>
    </xf>
    <xf numFmtId="0" fontId="83" fillId="0" borderId="0" xfId="54" applyFont="1" applyBorder="1">
      <alignment/>
      <protection/>
    </xf>
    <xf numFmtId="0" fontId="5" fillId="41" borderId="13" xfId="54" applyFont="1" applyFill="1" applyBorder="1" applyAlignment="1">
      <alignment horizontal="center" wrapText="1"/>
      <protection/>
    </xf>
    <xf numFmtId="0" fontId="5" fillId="41" borderId="12" xfId="54" applyFont="1" applyFill="1" applyBorder="1" applyAlignment="1">
      <alignment horizontal="center" wrapText="1"/>
      <protection/>
    </xf>
    <xf numFmtId="0" fontId="83" fillId="0" borderId="13" xfId="54" applyFont="1" applyBorder="1" applyAlignment="1">
      <alignment horizontal="center" wrapText="1"/>
      <protection/>
    </xf>
    <xf numFmtId="0" fontId="104" fillId="40" borderId="0" xfId="54" applyFont="1" applyFill="1">
      <alignment/>
      <protection/>
    </xf>
    <xf numFmtId="0" fontId="83" fillId="0" borderId="0" xfId="54" applyFont="1" applyBorder="1" applyAlignment="1">
      <alignment horizontal="center" wrapText="1"/>
      <protection/>
    </xf>
    <xf numFmtId="0" fontId="0" fillId="0" borderId="12" xfId="54" applyFont="1" applyBorder="1">
      <alignment/>
      <protection/>
    </xf>
    <xf numFmtId="0" fontId="86" fillId="0" borderId="14" xfId="54" applyFont="1" applyBorder="1">
      <alignment/>
      <protection/>
    </xf>
    <xf numFmtId="0" fontId="86" fillId="40" borderId="13" xfId="54" applyFont="1" applyFill="1" applyBorder="1" applyAlignment="1">
      <alignment horizontal="center"/>
      <protection/>
    </xf>
    <xf numFmtId="0" fontId="83" fillId="0" borderId="12" xfId="54" applyFont="1" applyBorder="1" applyAlignment="1">
      <alignment horizontal="center" wrapText="1"/>
      <protection/>
    </xf>
    <xf numFmtId="0" fontId="99" fillId="0" borderId="14" xfId="54" applyFont="1" applyBorder="1">
      <alignment/>
      <protection/>
    </xf>
    <xf numFmtId="0" fontId="83" fillId="40" borderId="0" xfId="54" applyFont="1" applyFill="1" applyBorder="1" applyAlignment="1">
      <alignment horizontal="center"/>
      <protection/>
    </xf>
    <xf numFmtId="0" fontId="0" fillId="0" borderId="13" xfId="54" applyFont="1" applyBorder="1">
      <alignment/>
      <protection/>
    </xf>
    <xf numFmtId="0" fontId="5" fillId="40" borderId="0" xfId="54" applyFont="1" applyFill="1" applyBorder="1" applyAlignment="1">
      <alignment horizontal="center" wrapText="1"/>
      <protection/>
    </xf>
    <xf numFmtId="0" fontId="0" fillId="0" borderId="0" xfId="54" applyFont="1" applyBorder="1" applyAlignment="1">
      <alignment horizontal="center"/>
      <protection/>
    </xf>
    <xf numFmtId="0" fontId="83" fillId="0" borderId="0" xfId="54" applyFont="1" applyAlignment="1">
      <alignment horizontal="center" wrapText="1"/>
      <protection/>
    </xf>
    <xf numFmtId="0" fontId="0" fillId="0" borderId="0" xfId="54" applyAlignment="1">
      <alignment horizontal="center"/>
      <protection/>
    </xf>
    <xf numFmtId="0" fontId="5" fillId="41" borderId="0" xfId="54" applyFont="1" applyFill="1" applyBorder="1" applyAlignment="1">
      <alignment wrapText="1"/>
      <protection/>
    </xf>
    <xf numFmtId="0" fontId="5" fillId="41" borderId="12" xfId="54" applyFont="1" applyFill="1" applyBorder="1" applyAlignment="1">
      <alignment vertical="center" wrapText="1"/>
      <protection/>
    </xf>
    <xf numFmtId="0" fontId="86" fillId="40" borderId="12" xfId="54" applyNumberFormat="1" applyFont="1" applyFill="1" applyBorder="1">
      <alignment/>
      <protection/>
    </xf>
    <xf numFmtId="0" fontId="89" fillId="42" borderId="0" xfId="54" applyFont="1" applyFill="1" applyAlignment="1">
      <alignment vertical="top" wrapText="1"/>
      <protection/>
    </xf>
    <xf numFmtId="0" fontId="83" fillId="0" borderId="0" xfId="54" applyFont="1">
      <alignment/>
      <protection/>
    </xf>
    <xf numFmtId="0" fontId="5" fillId="40" borderId="12" xfId="54" applyFont="1" applyFill="1" applyBorder="1" applyAlignment="1">
      <alignment vertical="center" wrapText="1"/>
      <protection/>
    </xf>
    <xf numFmtId="0" fontId="89" fillId="40" borderId="0" xfId="54" applyFont="1" applyFill="1" applyAlignment="1">
      <alignment vertical="top" wrapText="1"/>
      <protection/>
    </xf>
    <xf numFmtId="0" fontId="90" fillId="40" borderId="0" xfId="54" applyFont="1" applyFill="1" applyAlignment="1">
      <alignment horizontal="left" vertical="center" wrapText="1"/>
      <protection/>
    </xf>
    <xf numFmtId="0" fontId="86" fillId="0" borderId="13" xfId="54" applyFont="1" applyBorder="1" applyAlignment="1">
      <alignment wrapText="1"/>
      <protection/>
    </xf>
    <xf numFmtId="0" fontId="86" fillId="40" borderId="0" xfId="54" applyFont="1" applyFill="1">
      <alignment/>
      <protection/>
    </xf>
    <xf numFmtId="0" fontId="86" fillId="40" borderId="0" xfId="54" applyFont="1" applyFill="1" applyAlignment="1">
      <alignment/>
      <protection/>
    </xf>
    <xf numFmtId="0" fontId="86" fillId="0" borderId="0" xfId="54" applyFont="1" applyAlignment="1">
      <alignment horizontal="center"/>
      <protection/>
    </xf>
    <xf numFmtId="0" fontId="86" fillId="40" borderId="0" xfId="54" applyFont="1" applyFill="1" applyAlignment="1">
      <alignment wrapText="1"/>
      <protection/>
    </xf>
    <xf numFmtId="0" fontId="86" fillId="0" borderId="0" xfId="54" applyFont="1" applyAlignment="1">
      <alignment horizontal="right"/>
      <protection/>
    </xf>
    <xf numFmtId="0" fontId="86" fillId="40" borderId="0" xfId="54" applyFont="1" applyFill="1" applyAlignment="1">
      <alignment horizontal="center" vertical="center" wrapText="1"/>
      <protection/>
    </xf>
    <xf numFmtId="0" fontId="86" fillId="40" borderId="0" xfId="54" applyFont="1" applyFill="1" applyAlignment="1">
      <alignment vertical="center" wrapText="1"/>
      <protection/>
    </xf>
    <xf numFmtId="0" fontId="86" fillId="40" borderId="12" xfId="54" applyFont="1" applyFill="1" applyBorder="1" applyAlignment="1">
      <alignment wrapText="1"/>
      <protection/>
    </xf>
    <xf numFmtId="0" fontId="86" fillId="40" borderId="0" xfId="54" applyFont="1" applyFill="1" applyAlignment="1">
      <alignment vertical="top" wrapText="1"/>
      <protection/>
    </xf>
    <xf numFmtId="0" fontId="86" fillId="40" borderId="0" xfId="54" applyFont="1" applyFill="1" applyBorder="1">
      <alignment/>
      <protection/>
    </xf>
    <xf numFmtId="0" fontId="86" fillId="40" borderId="0" xfId="54" applyFont="1" applyFill="1" applyBorder="1" applyAlignment="1">
      <alignment horizontal="center" wrapText="1"/>
      <protection/>
    </xf>
    <xf numFmtId="0" fontId="86" fillId="40" borderId="0" xfId="54" applyFont="1" applyFill="1" applyBorder="1" applyAlignment="1">
      <alignment wrapText="1"/>
      <protection/>
    </xf>
    <xf numFmtId="0" fontId="86" fillId="0" borderId="0" xfId="54" applyFont="1" applyBorder="1">
      <alignment/>
      <protection/>
    </xf>
    <xf numFmtId="0" fontId="86" fillId="0" borderId="12" xfId="54" applyFont="1" applyBorder="1">
      <alignment/>
      <protection/>
    </xf>
    <xf numFmtId="0" fontId="0" fillId="0" borderId="12" xfId="54" applyBorder="1" applyAlignment="1">
      <alignment horizontal="right"/>
      <protection/>
    </xf>
    <xf numFmtId="0" fontId="105" fillId="40" borderId="0" xfId="54" applyFont="1" applyFill="1" applyAlignment="1">
      <alignment wrapText="1"/>
      <protection/>
    </xf>
    <xf numFmtId="0" fontId="98" fillId="40" borderId="0" xfId="54" applyFont="1" applyFill="1" applyAlignment="1">
      <alignment vertical="center" wrapText="1"/>
      <protection/>
    </xf>
    <xf numFmtId="0" fontId="5" fillId="41" borderId="13" xfId="0" applyFont="1" applyFill="1" applyBorder="1" applyAlignment="1">
      <alignment horizontal="center" vertical="center" wrapText="1"/>
    </xf>
    <xf numFmtId="0" fontId="0" fillId="0" borderId="13" xfId="0" applyBorder="1" applyAlignment="1">
      <alignment/>
    </xf>
    <xf numFmtId="0" fontId="5" fillId="41" borderId="13" xfId="0" applyFont="1" applyFill="1" applyBorder="1" applyAlignment="1">
      <alignment horizontal="center" wrapText="1"/>
    </xf>
    <xf numFmtId="0" fontId="3" fillId="0" borderId="0" xfId="0" applyFont="1" applyAlignment="1">
      <alignment horizontal="left" vertical="center"/>
    </xf>
    <xf numFmtId="0" fontId="0" fillId="0" borderId="0" xfId="0" applyBorder="1" applyAlignment="1">
      <alignment/>
    </xf>
    <xf numFmtId="0" fontId="85" fillId="0" borderId="0" xfId="54" applyFont="1" applyBorder="1" applyAlignment="1">
      <alignment horizontal="left" vertical="center" wrapText="1"/>
      <protection/>
    </xf>
    <xf numFmtId="0" fontId="4" fillId="41" borderId="0" xfId="0" applyFont="1" applyFill="1" applyBorder="1" applyAlignment="1">
      <alignment horizontal="center" vertical="center"/>
    </xf>
    <xf numFmtId="0" fontId="5" fillId="41" borderId="14" xfId="0" applyFont="1" applyFill="1" applyBorder="1" applyAlignment="1">
      <alignment horizontal="right" vertical="center" wrapText="1"/>
    </xf>
    <xf numFmtId="0" fontId="5" fillId="40" borderId="12" xfId="0" applyFont="1" applyFill="1" applyBorder="1" applyAlignment="1">
      <alignment horizontal="right" vertical="center" wrapText="1"/>
    </xf>
    <xf numFmtId="0" fontId="4" fillId="41" borderId="0" xfId="0" applyFont="1" applyFill="1" applyAlignment="1">
      <alignment horizontal="center" vertical="center" wrapText="1"/>
    </xf>
    <xf numFmtId="0" fontId="4" fillId="41" borderId="0" xfId="0" applyFont="1" applyFill="1" applyAlignment="1">
      <alignment horizontal="center" vertical="center"/>
    </xf>
    <xf numFmtId="0" fontId="5" fillId="40" borderId="0" xfId="0" applyFont="1" applyFill="1" applyBorder="1" applyAlignment="1">
      <alignment horizontal="left" vertical="center" wrapText="1"/>
    </xf>
    <xf numFmtId="0" fontId="3" fillId="0" borderId="0" xfId="0" applyFont="1" applyAlignment="1">
      <alignment horizontal="left" vertical="center" wrapText="1"/>
    </xf>
    <xf numFmtId="0" fontId="5" fillId="41" borderId="14" xfId="0" applyFont="1" applyFill="1" applyBorder="1" applyAlignment="1">
      <alignment horizontal="left" vertical="center" wrapText="1"/>
    </xf>
    <xf numFmtId="0" fontId="5" fillId="41" borderId="12" xfId="0" applyFont="1" applyFill="1" applyBorder="1" applyAlignment="1">
      <alignment horizontal="left" vertical="center" wrapText="1"/>
    </xf>
    <xf numFmtId="0" fontId="5" fillId="41" borderId="13" xfId="0" applyFont="1" applyFill="1" applyBorder="1" applyAlignment="1">
      <alignment horizontal="center" vertical="center"/>
    </xf>
    <xf numFmtId="0" fontId="5" fillId="41" borderId="0" xfId="0" applyFont="1" applyFill="1" applyBorder="1" applyAlignment="1">
      <alignment horizontal="center" vertical="center"/>
    </xf>
    <xf numFmtId="0" fontId="5" fillId="40" borderId="0" xfId="0" applyFont="1" applyFill="1" applyBorder="1" applyAlignment="1">
      <alignment horizontal="right" vertical="center" wrapText="1"/>
    </xf>
    <xf numFmtId="0" fontId="4" fillId="41" borderId="0" xfId="0" applyFont="1" applyFill="1" applyBorder="1" applyAlignment="1">
      <alignment horizontal="center" vertical="center" wrapText="1"/>
    </xf>
    <xf numFmtId="0" fontId="4" fillId="41" borderId="14" xfId="0" applyFont="1" applyFill="1" applyBorder="1" applyAlignment="1">
      <alignment horizontal="center" vertical="center"/>
    </xf>
    <xf numFmtId="0" fontId="5" fillId="41" borderId="14" xfId="0" applyFont="1" applyFill="1" applyBorder="1" applyAlignment="1">
      <alignment horizontal="center" vertical="center" wrapText="1"/>
    </xf>
    <xf numFmtId="0" fontId="5" fillId="40" borderId="12" xfId="0" applyFont="1" applyFill="1" applyBorder="1" applyAlignment="1">
      <alignment horizontal="center" vertical="center" wrapText="1"/>
    </xf>
    <xf numFmtId="0" fontId="86" fillId="41" borderId="12" xfId="0" applyFont="1" applyFill="1" applyBorder="1" applyAlignment="1">
      <alignment/>
    </xf>
    <xf numFmtId="0" fontId="3" fillId="41" borderId="0" xfId="0" applyFont="1" applyFill="1" applyBorder="1" applyAlignment="1">
      <alignment horizontal="center" vertical="center"/>
    </xf>
    <xf numFmtId="0" fontId="4" fillId="41" borderId="13" xfId="0" applyFont="1" applyFill="1" applyBorder="1" applyAlignment="1">
      <alignment horizontal="center" vertical="center"/>
    </xf>
    <xf numFmtId="164" fontId="4" fillId="41" borderId="13" xfId="0" applyNumberFormat="1" applyFont="1" applyFill="1" applyBorder="1" applyAlignment="1">
      <alignment horizontal="center" vertical="center"/>
    </xf>
    <xf numFmtId="0" fontId="85" fillId="0" borderId="12" xfId="0" applyFont="1" applyBorder="1" applyAlignment="1">
      <alignment horizontal="left" vertical="center" wrapText="1"/>
    </xf>
    <xf numFmtId="0" fontId="7" fillId="41" borderId="0" xfId="0" applyFont="1" applyFill="1" applyBorder="1" applyAlignment="1">
      <alignment horizontal="center" vertical="center" wrapText="1"/>
    </xf>
    <xf numFmtId="0" fontId="7" fillId="41" borderId="12" xfId="0" applyFont="1" applyFill="1" applyBorder="1" applyAlignment="1">
      <alignment horizontal="center" vertical="center" wrapText="1"/>
    </xf>
    <xf numFmtId="0" fontId="93" fillId="43" borderId="0" xfId="57" applyFont="1" applyFill="1" applyAlignment="1">
      <alignment horizontal="left" vertical="top" wrapText="1"/>
      <protection/>
    </xf>
    <xf numFmtId="0" fontId="90" fillId="43" borderId="14" xfId="57" applyFont="1" applyFill="1" applyBorder="1" applyAlignment="1">
      <alignment horizontal="left" vertical="center" wrapText="1"/>
      <protection/>
    </xf>
    <xf numFmtId="0" fontId="90" fillId="43" borderId="15" xfId="57" applyFont="1" applyFill="1" applyBorder="1" applyAlignment="1">
      <alignment horizontal="left" vertical="center" wrapText="1"/>
      <protection/>
    </xf>
    <xf numFmtId="0" fontId="90" fillId="0" borderId="13" xfId="57" applyFont="1" applyFill="1" applyBorder="1" applyAlignment="1">
      <alignment horizontal="center" vertical="center" wrapText="1"/>
      <protection/>
    </xf>
    <xf numFmtId="0" fontId="90" fillId="0" borderId="14" xfId="57" applyFont="1" applyFill="1" applyBorder="1" applyAlignment="1">
      <alignment horizontal="right" vertical="center" wrapText="1"/>
      <protection/>
    </xf>
    <xf numFmtId="0" fontId="90" fillId="0" borderId="15" xfId="57" applyFont="1" applyFill="1" applyBorder="1" applyAlignment="1">
      <alignment horizontal="right" vertical="center" wrapText="1"/>
      <protection/>
    </xf>
    <xf numFmtId="0" fontId="93" fillId="43" borderId="0" xfId="57" applyFont="1" applyFill="1" applyAlignment="1">
      <alignment wrapText="1"/>
      <protection/>
    </xf>
    <xf numFmtId="0" fontId="90" fillId="43" borderId="14" xfId="57" applyFont="1" applyFill="1" applyBorder="1" applyAlignment="1">
      <alignment horizontal="left" vertical="top" wrapText="1"/>
      <protection/>
    </xf>
    <xf numFmtId="0" fontId="90" fillId="43" borderId="15" xfId="57" applyFont="1" applyFill="1" applyBorder="1" applyAlignment="1">
      <alignment horizontal="left" vertical="top" wrapText="1"/>
      <protection/>
    </xf>
    <xf numFmtId="0" fontId="90" fillId="43" borderId="13" xfId="57" applyFont="1" applyFill="1" applyBorder="1" applyAlignment="1">
      <alignment horizontal="center" vertical="center" wrapText="1"/>
      <protection/>
    </xf>
    <xf numFmtId="0" fontId="90" fillId="43" borderId="14" xfId="57" applyFont="1" applyFill="1" applyBorder="1" applyAlignment="1">
      <alignment horizontal="right" vertical="center" wrapText="1"/>
      <protection/>
    </xf>
    <xf numFmtId="0" fontId="90" fillId="43" borderId="15" xfId="57" applyFont="1" applyFill="1" applyBorder="1" applyAlignment="1">
      <alignment horizontal="right" vertical="center" wrapText="1"/>
      <protection/>
    </xf>
    <xf numFmtId="0" fontId="3" fillId="0" borderId="0" xfId="57" applyFont="1" applyBorder="1" applyAlignment="1">
      <alignment horizontal="left" vertical="center" wrapText="1"/>
      <protection/>
    </xf>
    <xf numFmtId="0" fontId="17" fillId="41" borderId="12" xfId="57" applyFont="1" applyFill="1" applyBorder="1" applyAlignment="1">
      <alignment horizontal="left" wrapText="1"/>
      <protection/>
    </xf>
    <xf numFmtId="0" fontId="4" fillId="0" borderId="14"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16" fillId="0" borderId="13" xfId="57" applyFont="1" applyFill="1" applyBorder="1" applyAlignment="1">
      <alignment vertical="center" wrapText="1"/>
      <protection/>
    </xf>
    <xf numFmtId="0" fontId="4" fillId="41" borderId="14" xfId="57" applyFont="1" applyFill="1" applyBorder="1" applyAlignment="1">
      <alignment horizontal="left" wrapText="1"/>
      <protection/>
    </xf>
    <xf numFmtId="0" fontId="72" fillId="41" borderId="14" xfId="57" applyFill="1" applyBorder="1" applyAlignment="1">
      <alignment horizontal="left"/>
      <protection/>
    </xf>
    <xf numFmtId="0" fontId="93" fillId="0" borderId="12" xfId="57" applyFont="1" applyBorder="1" applyAlignment="1">
      <alignment horizontal="left" vertical="center" wrapText="1" readingOrder="1"/>
      <protection/>
    </xf>
    <xf numFmtId="0" fontId="4" fillId="41" borderId="13" xfId="57" applyFont="1" applyFill="1" applyBorder="1" applyAlignment="1">
      <alignment horizontal="center" vertical="center"/>
      <protection/>
    </xf>
    <xf numFmtId="0" fontId="90" fillId="0" borderId="0" xfId="54" applyFont="1" applyBorder="1" applyAlignment="1">
      <alignment vertical="center"/>
      <protection/>
    </xf>
    <xf numFmtId="0" fontId="12" fillId="40" borderId="19" xfId="54" applyFont="1" applyFill="1" applyBorder="1" applyAlignment="1">
      <alignment vertical="center"/>
      <protection/>
    </xf>
    <xf numFmtId="0" fontId="3" fillId="0" borderId="0" xfId="54" applyFont="1" applyAlignment="1">
      <alignment horizontal="left" vertical="center" wrapText="1"/>
      <protection/>
    </xf>
    <xf numFmtId="0" fontId="4" fillId="40" borderId="0" xfId="57" applyFont="1" applyFill="1" applyAlignment="1">
      <alignment horizontal="left" vertical="top" wrapText="1"/>
      <protection/>
    </xf>
    <xf numFmtId="0" fontId="4" fillId="0" borderId="0" xfId="57" applyFont="1" applyFill="1" applyAlignment="1">
      <alignment horizontal="left" vertical="top" wrapText="1"/>
      <protection/>
    </xf>
    <xf numFmtId="0" fontId="12" fillId="0" borderId="0" xfId="57" applyFont="1" applyFill="1" applyBorder="1" applyAlignment="1">
      <alignment horizontal="center" vertical="center" wrapText="1"/>
      <protection/>
    </xf>
    <xf numFmtId="0" fontId="12" fillId="0" borderId="12" xfId="57" applyFont="1" applyFill="1" applyBorder="1" applyAlignment="1">
      <alignment horizontal="center" vertical="center" wrapText="1"/>
      <protection/>
    </xf>
    <xf numFmtId="0" fontId="12" fillId="0" borderId="0" xfId="57" applyFont="1" applyFill="1" applyBorder="1" applyAlignment="1">
      <alignment horizontal="right" vertical="center" wrapText="1"/>
      <protection/>
    </xf>
    <xf numFmtId="0" fontId="12" fillId="0" borderId="12" xfId="57" applyFont="1" applyFill="1" applyBorder="1" applyAlignment="1">
      <alignment horizontal="right" vertical="center" wrapText="1"/>
      <protection/>
    </xf>
    <xf numFmtId="0" fontId="3" fillId="40" borderId="0" xfId="57" applyFont="1" applyFill="1" applyBorder="1" applyAlignment="1">
      <alignment horizontal="left" vertical="center" wrapText="1"/>
      <protection/>
    </xf>
    <xf numFmtId="0" fontId="4" fillId="40" borderId="0" xfId="57" applyFont="1" applyFill="1" applyBorder="1" applyAlignment="1">
      <alignment vertical="center" wrapText="1"/>
      <protection/>
    </xf>
    <xf numFmtId="0" fontId="4" fillId="40" borderId="12" xfId="57" applyFont="1" applyFill="1" applyBorder="1" applyAlignment="1">
      <alignment vertical="center" wrapText="1"/>
      <protection/>
    </xf>
    <xf numFmtId="0" fontId="12" fillId="0" borderId="14" xfId="57" applyFont="1" applyFill="1" applyBorder="1" applyAlignment="1">
      <alignment horizontal="right" vertical="center" wrapText="1"/>
      <protection/>
    </xf>
    <xf numFmtId="0" fontId="4" fillId="0" borderId="0" xfId="57" applyFont="1" applyFill="1" applyBorder="1" applyAlignment="1">
      <alignment vertical="center" wrapText="1"/>
      <protection/>
    </xf>
    <xf numFmtId="0" fontId="4" fillId="0" borderId="12" xfId="57" applyFont="1" applyFill="1" applyBorder="1" applyAlignment="1">
      <alignment vertical="center" wrapText="1"/>
      <protection/>
    </xf>
    <xf numFmtId="0" fontId="4" fillId="0" borderId="0" xfId="54" applyFont="1" applyFill="1" applyAlignment="1">
      <alignment horizontal="center" vertical="center"/>
      <protection/>
    </xf>
    <xf numFmtId="0" fontId="5" fillId="41" borderId="14" xfId="54" applyFont="1" applyFill="1" applyBorder="1" applyAlignment="1">
      <alignment horizontal="left" vertical="center" wrapText="1"/>
      <protection/>
    </xf>
    <xf numFmtId="0" fontId="85" fillId="0" borderId="0" xfId="54" applyFont="1" applyAlignment="1">
      <alignment horizontal="left" vertical="center" wrapText="1"/>
      <protection/>
    </xf>
    <xf numFmtId="0" fontId="5" fillId="41" borderId="12" xfId="54" applyFont="1" applyFill="1" applyBorder="1" applyAlignment="1">
      <alignment horizontal="left" vertical="center" wrapText="1"/>
      <protection/>
    </xf>
    <xf numFmtId="0" fontId="5" fillId="0" borderId="13" xfId="54" applyFont="1" applyFill="1" applyBorder="1" applyAlignment="1">
      <alignment horizontal="center" vertical="center"/>
      <protection/>
    </xf>
    <xf numFmtId="0" fontId="5" fillId="41" borderId="14" xfId="54" applyFont="1" applyFill="1" applyBorder="1" applyAlignment="1">
      <alignment horizontal="right" vertical="center" wrapText="1"/>
      <protection/>
    </xf>
    <xf numFmtId="0" fontId="5" fillId="40" borderId="12" xfId="54" applyFont="1" applyFill="1" applyBorder="1" applyAlignment="1">
      <alignment horizontal="right" vertical="center" wrapText="1"/>
      <protection/>
    </xf>
    <xf numFmtId="0" fontId="4" fillId="0" borderId="0" xfId="54" applyFont="1" applyFill="1" applyAlignment="1">
      <alignment horizontal="center" vertical="center" wrapText="1"/>
      <protection/>
    </xf>
    <xf numFmtId="0" fontId="4" fillId="41" borderId="13" xfId="0" applyFont="1" applyFill="1" applyBorder="1" applyAlignment="1">
      <alignment horizontal="center" vertical="center" wrapText="1"/>
    </xf>
    <xf numFmtId="0" fontId="4" fillId="41" borderId="14" xfId="0" applyFont="1" applyFill="1" applyBorder="1" applyAlignment="1">
      <alignment horizontal="center" vertical="center" wrapText="1"/>
    </xf>
    <xf numFmtId="0" fontId="4" fillId="41" borderId="12" xfId="0" applyFont="1" applyFill="1" applyBorder="1" applyAlignment="1">
      <alignment horizontal="center" vertical="center" wrapText="1"/>
    </xf>
    <xf numFmtId="0" fontId="5" fillId="41" borderId="21" xfId="0" applyFont="1" applyFill="1" applyBorder="1" applyAlignment="1">
      <alignment horizontal="right" vertical="center" wrapText="1"/>
    </xf>
    <xf numFmtId="0" fontId="85" fillId="0" borderId="0" xfId="0" applyFont="1" applyBorder="1" applyAlignment="1">
      <alignment horizontal="left" vertical="center" wrapText="1"/>
    </xf>
    <xf numFmtId="0" fontId="5" fillId="40" borderId="0" xfId="0" applyFont="1" applyFill="1" applyBorder="1" applyAlignment="1">
      <alignment horizontal="left" vertical="top" wrapText="1"/>
    </xf>
    <xf numFmtId="0" fontId="3" fillId="40" borderId="0" xfId="0" applyFont="1" applyFill="1" applyAlignment="1">
      <alignment horizontal="left" wrapText="1"/>
    </xf>
    <xf numFmtId="0" fontId="5" fillId="41" borderId="0" xfId="0" applyFont="1" applyFill="1" applyBorder="1" applyAlignment="1">
      <alignment horizontal="right" vertical="top" wrapText="1"/>
    </xf>
    <xf numFmtId="0" fontId="5" fillId="40" borderId="0" xfId="0" applyFont="1" applyFill="1" applyBorder="1" applyAlignment="1">
      <alignment horizontal="center" vertical="center" wrapText="1"/>
    </xf>
    <xf numFmtId="0" fontId="5" fillId="41" borderId="14" xfId="0" applyFont="1" applyFill="1" applyBorder="1" applyAlignment="1">
      <alignment horizontal="right" vertical="top" wrapText="1"/>
    </xf>
    <xf numFmtId="0" fontId="5" fillId="41" borderId="21" xfId="0" applyFont="1" applyFill="1" applyBorder="1" applyAlignment="1">
      <alignment horizontal="right" vertical="top" wrapText="1"/>
    </xf>
    <xf numFmtId="0" fontId="5" fillId="40" borderId="0" xfId="54" applyFont="1" applyFill="1" applyBorder="1" applyAlignment="1">
      <alignment horizontal="left" vertical="top" wrapText="1"/>
      <protection/>
    </xf>
    <xf numFmtId="0" fontId="5" fillId="41" borderId="13" xfId="54" applyFont="1" applyFill="1" applyBorder="1" applyAlignment="1">
      <alignment horizontal="center" vertical="top" wrapText="1"/>
      <protection/>
    </xf>
    <xf numFmtId="0" fontId="5" fillId="40" borderId="0" xfId="54" applyFont="1" applyFill="1" applyAlignment="1">
      <alignment horizontal="left" vertical="top" wrapText="1"/>
      <protection/>
    </xf>
    <xf numFmtId="0" fontId="5" fillId="40" borderId="0" xfId="54" applyFont="1" applyFill="1" applyBorder="1" applyAlignment="1">
      <alignment horizontal="right" vertical="center" wrapText="1"/>
      <protection/>
    </xf>
    <xf numFmtId="0" fontId="5" fillId="40" borderId="0" xfId="54" applyFont="1" applyFill="1" applyBorder="1" applyAlignment="1">
      <alignment horizontal="center" vertical="center" wrapText="1"/>
      <protection/>
    </xf>
    <xf numFmtId="0" fontId="5" fillId="40" borderId="14" xfId="54" applyFont="1" applyFill="1" applyBorder="1" applyAlignment="1">
      <alignment horizontal="center" vertical="center" wrapText="1"/>
      <protection/>
    </xf>
    <xf numFmtId="0" fontId="5" fillId="41" borderId="21" xfId="54" applyFont="1" applyFill="1" applyBorder="1" applyAlignment="1">
      <alignment horizontal="right" vertical="center" wrapText="1"/>
      <protection/>
    </xf>
    <xf numFmtId="0" fontId="5" fillId="40" borderId="13" xfId="54" applyFont="1" applyFill="1" applyBorder="1" applyAlignment="1">
      <alignment horizontal="center" vertical="center" wrapText="1"/>
      <protection/>
    </xf>
    <xf numFmtId="0" fontId="5" fillId="40" borderId="14" xfId="54" applyFont="1" applyFill="1" applyBorder="1" applyAlignment="1">
      <alignment horizontal="right" vertical="center" wrapText="1"/>
      <protection/>
    </xf>
    <xf numFmtId="0" fontId="3" fillId="0" borderId="12" xfId="54" applyFont="1" applyBorder="1" applyAlignment="1">
      <alignment horizontal="left" vertical="center" wrapText="1"/>
      <protection/>
    </xf>
    <xf numFmtId="0" fontId="93" fillId="0" borderId="0" xfId="54" applyFont="1" applyAlignment="1">
      <alignment horizontal="left" vertical="center" wrapText="1"/>
      <protection/>
    </xf>
    <xf numFmtId="0" fontId="4" fillId="40" borderId="14" xfId="54" applyFont="1" applyFill="1" applyBorder="1" applyAlignment="1">
      <alignment horizontal="left" vertical="top" wrapText="1"/>
      <protection/>
    </xf>
    <xf numFmtId="0" fontId="5" fillId="41" borderId="14" xfId="54" applyFont="1" applyFill="1" applyBorder="1" applyAlignment="1">
      <alignment horizontal="left" vertical="top" wrapText="1"/>
      <protection/>
    </xf>
    <xf numFmtId="0" fontId="3" fillId="0" borderId="0" xfId="54" applyFont="1" applyAlignment="1">
      <alignment vertical="center" wrapText="1"/>
      <protection/>
    </xf>
    <xf numFmtId="0" fontId="5" fillId="41" borderId="14" xfId="54" applyFont="1" applyFill="1" applyBorder="1" applyAlignment="1">
      <alignment horizontal="right" vertical="top" wrapText="1"/>
      <protection/>
    </xf>
    <xf numFmtId="0" fontId="5" fillId="41" borderId="21" xfId="54" applyFont="1" applyFill="1" applyBorder="1" applyAlignment="1">
      <alignment horizontal="right" vertical="top" wrapText="1"/>
      <protection/>
    </xf>
    <xf numFmtId="0" fontId="5" fillId="41" borderId="21" xfId="54" applyFont="1" applyFill="1" applyBorder="1" applyAlignment="1">
      <alignment horizontal="left" vertical="center" wrapText="1"/>
      <protection/>
    </xf>
    <xf numFmtId="0" fontId="5" fillId="0" borderId="14" xfId="54" applyFont="1" applyFill="1" applyBorder="1" applyAlignment="1">
      <alignment horizontal="left" vertical="top" wrapText="1"/>
      <protection/>
    </xf>
    <xf numFmtId="0" fontId="85" fillId="0" borderId="12" xfId="54" applyFont="1" applyBorder="1" applyAlignment="1">
      <alignment horizontal="left" vertical="center" wrapText="1"/>
      <protection/>
    </xf>
    <xf numFmtId="0" fontId="6" fillId="41" borderId="14" xfId="54" applyFont="1" applyFill="1" applyBorder="1" applyAlignment="1">
      <alignment horizontal="left" vertical="center" wrapText="1"/>
      <protection/>
    </xf>
    <xf numFmtId="0" fontId="6" fillId="41" borderId="12" xfId="54" applyFont="1" applyFill="1" applyBorder="1" applyAlignment="1">
      <alignment horizontal="left" vertical="center" wrapText="1"/>
      <protection/>
    </xf>
    <xf numFmtId="0" fontId="0" fillId="0" borderId="12" xfId="54" applyBorder="1" applyAlignment="1">
      <alignment horizontal="right" vertical="center" wrapText="1"/>
      <protection/>
    </xf>
    <xf numFmtId="0" fontId="4" fillId="41" borderId="13" xfId="54" applyFont="1" applyFill="1" applyBorder="1" applyAlignment="1">
      <alignment horizontal="center" vertical="center" wrapText="1"/>
      <protection/>
    </xf>
    <xf numFmtId="0" fontId="5" fillId="41" borderId="13" xfId="54" applyFont="1" applyFill="1" applyBorder="1" applyAlignment="1">
      <alignment horizontal="left"/>
      <protection/>
    </xf>
    <xf numFmtId="0" fontId="5" fillId="41" borderId="14" xfId="0" applyFont="1" applyFill="1" applyBorder="1" applyAlignment="1">
      <alignment horizontal="left" wrapText="1"/>
    </xf>
    <xf numFmtId="0" fontId="106" fillId="0" borderId="13" xfId="0" applyFont="1" applyBorder="1" applyAlignment="1">
      <alignment horizontal="center"/>
    </xf>
    <xf numFmtId="0" fontId="5" fillId="41" borderId="14" xfId="0" applyFont="1" applyFill="1" applyBorder="1" applyAlignment="1">
      <alignment horizontal="left" vertical="top" wrapText="1"/>
    </xf>
    <xf numFmtId="0" fontId="3" fillId="0" borderId="0" xfId="0" applyFont="1" applyAlignment="1">
      <alignment vertical="center" wrapText="1"/>
    </xf>
    <xf numFmtId="0" fontId="83" fillId="0" borderId="13" xfId="0" applyFont="1" applyBorder="1" applyAlignment="1">
      <alignment horizontal="center" wrapText="1"/>
    </xf>
    <xf numFmtId="0" fontId="5" fillId="41" borderId="21" xfId="0" applyFont="1" applyFill="1" applyBorder="1" applyAlignment="1">
      <alignment horizontal="left" vertical="top" wrapText="1"/>
    </xf>
    <xf numFmtId="0" fontId="5" fillId="41" borderId="14" xfId="0" applyFont="1" applyFill="1" applyBorder="1" applyAlignment="1">
      <alignment horizontal="right" vertical="center"/>
    </xf>
    <xf numFmtId="0" fontId="5" fillId="41" borderId="0" xfId="0" applyFont="1" applyFill="1" applyBorder="1" applyAlignment="1">
      <alignment horizontal="right" vertical="center"/>
    </xf>
    <xf numFmtId="0" fontId="5" fillId="41" borderId="21" xfId="0" applyFont="1" applyFill="1" applyBorder="1" applyAlignment="1">
      <alignment horizontal="right" vertical="center"/>
    </xf>
    <xf numFmtId="0" fontId="5" fillId="41" borderId="21" xfId="0" applyFont="1" applyFill="1" applyBorder="1" applyAlignment="1">
      <alignment horizontal="center" vertical="center" wrapText="1"/>
    </xf>
    <xf numFmtId="0" fontId="20" fillId="41" borderId="14" xfId="0" applyFont="1" applyFill="1" applyBorder="1" applyAlignment="1">
      <alignment horizontal="center" vertical="center"/>
    </xf>
    <xf numFmtId="0" fontId="20" fillId="41" borderId="0" xfId="0" applyFont="1" applyFill="1" applyBorder="1" applyAlignment="1">
      <alignment horizontal="center" vertical="center"/>
    </xf>
    <xf numFmtId="0" fontId="20" fillId="41" borderId="21" xfId="0" applyFont="1" applyFill="1" applyBorder="1" applyAlignment="1">
      <alignment horizontal="center" vertical="center"/>
    </xf>
    <xf numFmtId="0" fontId="87" fillId="42" borderId="0" xfId="0" applyFont="1" applyFill="1" applyBorder="1" applyAlignment="1">
      <alignment horizontal="center" vertical="top" wrapText="1"/>
    </xf>
    <xf numFmtId="0" fontId="5" fillId="41" borderId="14" xfId="57" applyFont="1" applyFill="1" applyBorder="1" applyAlignment="1">
      <alignment horizontal="left" vertical="center" wrapText="1"/>
      <protection/>
    </xf>
    <xf numFmtId="0" fontId="5" fillId="41" borderId="12" xfId="57" applyFont="1" applyFill="1" applyBorder="1" applyAlignment="1">
      <alignment horizontal="left" vertical="center" wrapText="1"/>
      <protection/>
    </xf>
    <xf numFmtId="0" fontId="5" fillId="41" borderId="13" xfId="57" applyFont="1" applyFill="1" applyBorder="1" applyAlignment="1">
      <alignment horizontal="center" vertical="center" wrapText="1"/>
      <protection/>
    </xf>
    <xf numFmtId="0" fontId="5" fillId="41" borderId="14" xfId="57" applyFont="1" applyFill="1" applyBorder="1" applyAlignment="1">
      <alignment horizontal="right" vertical="center" wrapText="1"/>
      <protection/>
    </xf>
    <xf numFmtId="0" fontId="5" fillId="40" borderId="12" xfId="57" applyFont="1" applyFill="1" applyBorder="1" applyAlignment="1">
      <alignment horizontal="right" vertical="center" wrapText="1"/>
      <protection/>
    </xf>
    <xf numFmtId="0" fontId="93" fillId="0" borderId="0" xfId="57" applyFont="1" applyAlignment="1">
      <alignment horizontal="left" vertical="center" wrapText="1"/>
      <protection/>
    </xf>
    <xf numFmtId="0" fontId="93" fillId="0" borderId="0" xfId="0" applyFont="1" applyAlignment="1">
      <alignment horizontal="left" vertical="center" wrapText="1" readingOrder="1"/>
    </xf>
    <xf numFmtId="0" fontId="90" fillId="43" borderId="14" xfId="0" applyFont="1" applyFill="1" applyBorder="1" applyAlignment="1">
      <alignment horizontal="right" vertical="center"/>
    </xf>
    <xf numFmtId="0" fontId="90" fillId="43" borderId="15" xfId="0" applyFont="1" applyFill="1" applyBorder="1" applyAlignment="1">
      <alignment horizontal="right" vertical="center"/>
    </xf>
    <xf numFmtId="0" fontId="90" fillId="43" borderId="13" xfId="0" applyFont="1" applyFill="1" applyBorder="1" applyAlignment="1">
      <alignment horizontal="center" vertical="center" wrapText="1"/>
    </xf>
    <xf numFmtId="0" fontId="90" fillId="43" borderId="14" xfId="0" applyFont="1" applyFill="1" applyBorder="1" applyAlignment="1">
      <alignment horizontal="left" vertical="center"/>
    </xf>
    <xf numFmtId="0" fontId="90" fillId="43" borderId="12" xfId="0" applyFont="1" applyFill="1" applyBorder="1" applyAlignment="1">
      <alignment horizontal="left" vertical="center"/>
    </xf>
    <xf numFmtId="0" fontId="91" fillId="43" borderId="14" xfId="0" applyFont="1" applyFill="1" applyBorder="1" applyAlignment="1">
      <alignment horizontal="center" vertical="top" wrapText="1"/>
    </xf>
    <xf numFmtId="0" fontId="91" fillId="43" borderId="15" xfId="0" applyFont="1" applyFill="1" applyBorder="1" applyAlignment="1">
      <alignment horizontal="center" vertical="top" wrapText="1"/>
    </xf>
    <xf numFmtId="0" fontId="90" fillId="43" borderId="14" xfId="0" applyFont="1" applyFill="1" applyBorder="1" applyAlignment="1">
      <alignment horizontal="right" vertical="center" wrapText="1"/>
    </xf>
    <xf numFmtId="0" fontId="90" fillId="43" borderId="15" xfId="0" applyFont="1" applyFill="1" applyBorder="1" applyAlignment="1">
      <alignment horizontal="right" vertical="center" wrapText="1"/>
    </xf>
    <xf numFmtId="0" fontId="85" fillId="0" borderId="0" xfId="0" applyFont="1" applyAlignment="1">
      <alignment horizontal="left" vertical="center" wrapText="1"/>
    </xf>
    <xf numFmtId="0" fontId="5" fillId="41" borderId="13" xfId="0" applyFont="1" applyFill="1" applyBorder="1" applyAlignment="1">
      <alignment horizontal="center" vertical="top" wrapText="1"/>
    </xf>
    <xf numFmtId="0" fontId="5" fillId="40" borderId="0" xfId="0" applyFont="1" applyFill="1" applyAlignment="1">
      <alignment horizontal="left" vertical="top" wrapText="1"/>
    </xf>
    <xf numFmtId="0" fontId="90" fillId="43" borderId="14" xfId="0" applyFont="1" applyFill="1" applyBorder="1" applyAlignment="1">
      <alignment horizontal="center" vertical="top" wrapText="1"/>
    </xf>
    <xf numFmtId="0" fontId="90" fillId="43" borderId="15" xfId="0" applyFont="1" applyFill="1" applyBorder="1" applyAlignment="1">
      <alignment horizontal="center" vertical="top" wrapText="1"/>
    </xf>
    <xf numFmtId="0" fontId="86" fillId="0" borderId="13" xfId="0" applyFont="1" applyBorder="1" applyAlignment="1">
      <alignment horizontal="center"/>
    </xf>
    <xf numFmtId="0" fontId="90" fillId="0" borderId="13" xfId="0" applyFont="1" applyBorder="1" applyAlignment="1">
      <alignment horizontal="center"/>
    </xf>
    <xf numFmtId="0" fontId="86" fillId="0" borderId="13" xfId="0" applyFont="1" applyBorder="1" applyAlignment="1">
      <alignment/>
    </xf>
    <xf numFmtId="0" fontId="86" fillId="0" borderId="14" xfId="0" applyFont="1" applyBorder="1" applyAlignment="1">
      <alignment horizontal="center"/>
    </xf>
    <xf numFmtId="0" fontId="90" fillId="43" borderId="12" xfId="0" applyFont="1" applyFill="1" applyBorder="1" applyAlignment="1">
      <alignment horizontal="right" vertical="center"/>
    </xf>
    <xf numFmtId="0" fontId="4" fillId="40" borderId="0" xfId="0" applyFont="1" applyFill="1" applyBorder="1" applyAlignment="1">
      <alignment horizontal="left" vertical="center" wrapText="1"/>
    </xf>
    <xf numFmtId="0" fontId="91" fillId="43" borderId="14" xfId="0" applyFont="1" applyFill="1" applyBorder="1" applyAlignment="1">
      <alignment horizontal="left" vertical="top" wrapText="1"/>
    </xf>
    <xf numFmtId="0" fontId="91" fillId="43" borderId="15" xfId="0" applyFont="1" applyFill="1" applyBorder="1" applyAlignment="1">
      <alignment horizontal="left" vertical="top" wrapText="1"/>
    </xf>
    <xf numFmtId="0" fontId="20" fillId="41" borderId="14" xfId="0" applyFont="1" applyFill="1" applyBorder="1" applyAlignment="1">
      <alignment horizontal="left" vertical="center"/>
    </xf>
    <xf numFmtId="0" fontId="20" fillId="41" borderId="21" xfId="0" applyFont="1" applyFill="1" applyBorder="1" applyAlignment="1">
      <alignment horizontal="left" vertical="center"/>
    </xf>
    <xf numFmtId="0" fontId="90" fillId="43" borderId="14" xfId="0" applyFont="1" applyFill="1" applyBorder="1" applyAlignment="1">
      <alignment horizontal="left" vertical="top" wrapText="1"/>
    </xf>
    <xf numFmtId="0" fontId="90" fillId="43" borderId="15" xfId="0" applyFont="1" applyFill="1" applyBorder="1" applyAlignment="1">
      <alignment horizontal="left" vertical="top" wrapText="1"/>
    </xf>
    <xf numFmtId="0" fontId="90" fillId="43" borderId="14" xfId="0" applyFont="1" applyFill="1" applyBorder="1" applyAlignment="1">
      <alignment horizontal="left" vertical="center" wrapText="1"/>
    </xf>
    <xf numFmtId="0" fontId="90" fillId="43" borderId="15" xfId="0" applyFont="1" applyFill="1" applyBorder="1" applyAlignment="1">
      <alignment horizontal="left" vertical="center" wrapText="1"/>
    </xf>
    <xf numFmtId="0" fontId="93" fillId="0" borderId="0" xfId="0" applyFont="1" applyAlignment="1">
      <alignment horizontal="left" vertical="center" wrapText="1"/>
    </xf>
    <xf numFmtId="0" fontId="87" fillId="0" borderId="16" xfId="0" applyFont="1" applyBorder="1" applyAlignment="1">
      <alignment horizontal="center" vertical="top" wrapText="1"/>
    </xf>
    <xf numFmtId="0" fontId="87" fillId="0" borderId="17" xfId="0" applyFont="1" applyBorder="1" applyAlignment="1">
      <alignment horizontal="center" vertical="top" wrapText="1"/>
    </xf>
    <xf numFmtId="0" fontId="87" fillId="0" borderId="0" xfId="0" applyFont="1" applyAlignment="1">
      <alignment horizontal="center" vertical="top" wrapText="1"/>
    </xf>
    <xf numFmtId="0" fontId="4" fillId="40" borderId="14" xfId="0" applyFont="1" applyFill="1" applyBorder="1" applyAlignment="1">
      <alignment horizontal="left" vertical="top" wrapText="1"/>
    </xf>
    <xf numFmtId="0" fontId="4" fillId="41" borderId="21" xfId="0" applyFont="1" applyFill="1" applyBorder="1" applyAlignment="1">
      <alignment horizontal="left" vertical="top" wrapText="1"/>
    </xf>
    <xf numFmtId="0" fontId="4" fillId="41" borderId="14" xfId="0" applyFont="1" applyFill="1" applyBorder="1" applyAlignment="1">
      <alignment horizontal="right" vertical="center" wrapText="1"/>
    </xf>
    <xf numFmtId="0" fontId="4" fillId="41" borderId="21" xfId="0" applyFont="1" applyFill="1" applyBorder="1" applyAlignment="1">
      <alignment horizontal="right" vertical="center" wrapText="1"/>
    </xf>
    <xf numFmtId="0" fontId="4" fillId="41" borderId="14" xfId="0" applyFont="1" applyFill="1" applyBorder="1" applyAlignment="1">
      <alignment horizontal="left" vertical="center" wrapText="1"/>
    </xf>
    <xf numFmtId="0" fontId="4" fillId="41" borderId="21" xfId="0" applyFont="1" applyFill="1" applyBorder="1" applyAlignment="1">
      <alignment horizontal="left" vertical="center" wrapText="1"/>
    </xf>
    <xf numFmtId="0" fontId="4" fillId="0" borderId="13" xfId="0" applyFont="1" applyBorder="1" applyAlignment="1">
      <alignment horizontal="center" vertical="center"/>
    </xf>
    <xf numFmtId="0" fontId="4" fillId="40" borderId="12" xfId="0" applyFont="1" applyFill="1" applyBorder="1" applyAlignment="1">
      <alignment horizontal="right" vertical="center" wrapText="1"/>
    </xf>
    <xf numFmtId="164" fontId="4" fillId="40" borderId="0" xfId="0" applyNumberFormat="1" applyFont="1" applyFill="1" applyBorder="1" applyAlignment="1">
      <alignment horizontal="left" vertical="top" wrapText="1"/>
    </xf>
    <xf numFmtId="164" fontId="0" fillId="0" borderId="0" xfId="0" applyNumberFormat="1" applyAlignment="1">
      <alignment vertical="top" wrapText="1"/>
    </xf>
    <xf numFmtId="0" fontId="4" fillId="41" borderId="12" xfId="0" applyFont="1" applyFill="1" applyBorder="1" applyAlignment="1">
      <alignment horizontal="center" vertical="top" wrapText="1"/>
    </xf>
    <xf numFmtId="164" fontId="4" fillId="41" borderId="0" xfId="0" applyNumberFormat="1" applyFont="1" applyFill="1" applyBorder="1" applyAlignment="1">
      <alignment horizontal="center" vertical="center" wrapText="1"/>
    </xf>
    <xf numFmtId="164" fontId="4" fillId="41" borderId="0" xfId="0" applyNumberFormat="1" applyFont="1" applyFill="1" applyAlignment="1">
      <alignment horizontal="center" vertical="center"/>
    </xf>
    <xf numFmtId="164" fontId="4" fillId="40" borderId="0" xfId="54" applyNumberFormat="1" applyFont="1" applyFill="1" applyAlignment="1">
      <alignment horizontal="center" vertical="center"/>
      <protection/>
    </xf>
    <xf numFmtId="164" fontId="5" fillId="40" borderId="14" xfId="54" applyNumberFormat="1" applyFont="1" applyFill="1" applyBorder="1" applyAlignment="1">
      <alignment horizontal="left" vertical="center" wrapText="1"/>
      <protection/>
    </xf>
    <xf numFmtId="164" fontId="93" fillId="0" borderId="0" xfId="54" applyNumberFormat="1" applyFont="1" applyAlignment="1">
      <alignment horizontal="left" vertical="center" wrapText="1"/>
      <protection/>
    </xf>
    <xf numFmtId="164" fontId="5" fillId="41" borderId="12" xfId="54" applyNumberFormat="1" applyFont="1" applyFill="1" applyBorder="1" applyAlignment="1">
      <alignment horizontal="left" vertical="center" wrapText="1"/>
      <protection/>
    </xf>
    <xf numFmtId="164" fontId="5" fillId="41" borderId="13" xfId="54" applyNumberFormat="1" applyFont="1" applyFill="1" applyBorder="1" applyAlignment="1">
      <alignment horizontal="center" vertical="center"/>
      <protection/>
    </xf>
    <xf numFmtId="164" fontId="5" fillId="41" borderId="14" xfId="54" applyNumberFormat="1" applyFont="1" applyFill="1" applyBorder="1" applyAlignment="1">
      <alignment horizontal="center" vertical="center" wrapText="1"/>
      <protection/>
    </xf>
    <xf numFmtId="164" fontId="5" fillId="41" borderId="12" xfId="54" applyNumberFormat="1" applyFont="1" applyFill="1" applyBorder="1" applyAlignment="1">
      <alignment horizontal="center" vertical="center" wrapText="1"/>
      <protection/>
    </xf>
    <xf numFmtId="164" fontId="4" fillId="41" borderId="0" xfId="54" applyNumberFormat="1" applyFont="1" applyFill="1" applyAlignment="1">
      <alignment horizontal="center" vertical="center" wrapText="1"/>
      <protection/>
    </xf>
    <xf numFmtId="0" fontId="83" fillId="0" borderId="13" xfId="54" applyFont="1" applyFill="1" applyBorder="1" applyAlignment="1">
      <alignment horizontal="center" wrapText="1"/>
      <protection/>
    </xf>
    <xf numFmtId="0" fontId="93" fillId="0" borderId="0" xfId="54" applyFont="1" applyFill="1" applyAlignment="1">
      <alignment horizontal="left" vertical="center" wrapText="1"/>
      <protection/>
    </xf>
    <xf numFmtId="0" fontId="5" fillId="0" borderId="14" xfId="54" applyFont="1" applyFill="1" applyBorder="1" applyAlignment="1">
      <alignment horizontal="center" vertical="center" wrapText="1"/>
      <protection/>
    </xf>
    <xf numFmtId="0" fontId="5" fillId="0" borderId="12"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5" fillId="0" borderId="14" xfId="54" applyFont="1" applyFill="1" applyBorder="1" applyAlignment="1">
      <alignment horizontal="left" vertical="center" wrapText="1"/>
      <protection/>
    </xf>
    <xf numFmtId="0" fontId="6" fillId="40" borderId="14" xfId="54" applyFont="1" applyFill="1" applyBorder="1" applyAlignment="1">
      <alignment horizontal="center" wrapText="1"/>
      <protection/>
    </xf>
    <xf numFmtId="0" fontId="6" fillId="40" borderId="0" xfId="54" applyFont="1" applyFill="1" applyBorder="1" applyAlignment="1">
      <alignment horizontal="center" wrapText="1"/>
      <protection/>
    </xf>
    <xf numFmtId="0" fontId="83" fillId="0" borderId="13" xfId="54" applyFont="1" applyBorder="1" applyAlignment="1">
      <alignment horizontal="center" wrapText="1"/>
      <protection/>
    </xf>
    <xf numFmtId="0" fontId="83" fillId="0" borderId="14" xfId="54" applyFont="1" applyBorder="1" applyAlignment="1">
      <alignment horizontal="center" wrapText="1"/>
      <protection/>
    </xf>
    <xf numFmtId="0" fontId="83" fillId="0" borderId="12" xfId="54" applyFont="1" applyBorder="1" applyAlignment="1">
      <alignment horizontal="center" wrapText="1"/>
      <protection/>
    </xf>
    <xf numFmtId="0" fontId="83" fillId="0" borderId="14" xfId="54" applyFont="1" applyBorder="1" applyAlignment="1">
      <alignment horizontal="left"/>
      <protection/>
    </xf>
    <xf numFmtId="0" fontId="83" fillId="0" borderId="12" xfId="54" applyFont="1" applyBorder="1" applyAlignment="1">
      <alignment horizontal="left"/>
      <protection/>
    </xf>
    <xf numFmtId="0" fontId="83" fillId="40" borderId="14" xfId="54" applyFont="1" applyFill="1" applyBorder="1" applyAlignment="1">
      <alignment horizontal="center" wrapText="1"/>
      <protection/>
    </xf>
    <xf numFmtId="0" fontId="5" fillId="41" borderId="13" xfId="54" applyFont="1" applyFill="1" applyBorder="1" applyAlignment="1">
      <alignment horizontal="center" wrapText="1"/>
      <protection/>
    </xf>
    <xf numFmtId="0" fontId="5" fillId="41" borderId="12" xfId="54" applyFont="1" applyFill="1" applyBorder="1" applyAlignment="1">
      <alignment horizontal="center" wrapText="1"/>
      <protection/>
    </xf>
    <xf numFmtId="0" fontId="86" fillId="40" borderId="13" xfId="54" applyFont="1" applyFill="1" applyBorder="1" applyAlignment="1">
      <alignment horizontal="center"/>
      <protection/>
    </xf>
    <xf numFmtId="0" fontId="83" fillId="40" borderId="13" xfId="54" applyFont="1" applyFill="1" applyBorder="1" applyAlignment="1">
      <alignment horizontal="center" wrapText="1"/>
      <protection/>
    </xf>
    <xf numFmtId="0" fontId="86" fillId="40" borderId="14" xfId="54" applyFont="1" applyFill="1" applyBorder="1" applyAlignment="1">
      <alignment horizontal="center"/>
      <protection/>
    </xf>
    <xf numFmtId="0" fontId="83" fillId="0" borderId="0" xfId="54" applyFont="1" applyBorder="1" applyAlignment="1">
      <alignment horizontal="left"/>
      <protection/>
    </xf>
    <xf numFmtId="0" fontId="5" fillId="40" borderId="12" xfId="54" applyFont="1" applyFill="1" applyBorder="1" applyAlignment="1">
      <alignment horizontal="center" vertical="center" wrapText="1"/>
      <protection/>
    </xf>
    <xf numFmtId="0" fontId="93" fillId="40" borderId="0" xfId="54" applyFont="1" applyFill="1" applyAlignment="1">
      <alignment horizontal="left" vertical="center" wrapText="1"/>
      <protection/>
    </xf>
    <xf numFmtId="0" fontId="86" fillId="40" borderId="0" xfId="54" applyFont="1" applyFill="1" applyAlignment="1">
      <alignment vertical="center" wrapText="1"/>
      <protection/>
    </xf>
    <xf numFmtId="0" fontId="86" fillId="40" borderId="0" xfId="54" applyFont="1" applyFill="1" applyBorder="1" applyAlignment="1">
      <alignment horizontal="center" wrapText="1"/>
      <protection/>
    </xf>
  </cellXfs>
  <cellStyles count="63">
    <cellStyle name="Normal" xfId="0"/>
    <cellStyle name="20% - Colore 1" xfId="15"/>
    <cellStyle name="20% - Colore 1 2" xfId="16"/>
    <cellStyle name="20% - Colore 2" xfId="17"/>
    <cellStyle name="20% - Colore 2 2" xfId="18"/>
    <cellStyle name="20% - Colore 3" xfId="19"/>
    <cellStyle name="20% - Colore 3 2" xfId="20"/>
    <cellStyle name="20% - Colore 4" xfId="21"/>
    <cellStyle name="20% - Colore 4 2" xfId="22"/>
    <cellStyle name="20% - Colore 5" xfId="23"/>
    <cellStyle name="20% - Colore 6" xfId="24"/>
    <cellStyle name="40% - Colore 1" xfId="25"/>
    <cellStyle name="40% - Colore 2" xfId="26"/>
    <cellStyle name="40% - Colore 3" xfId="27"/>
    <cellStyle name="40% - Colore 3 2" xfId="28"/>
    <cellStyle name="40% - Colore 4" xfId="29"/>
    <cellStyle name="40% - Colore 5" xfId="30"/>
    <cellStyle name="40% - Colore 6" xfId="31"/>
    <cellStyle name="60% - Colore 1" xfId="32"/>
    <cellStyle name="60% - Colore 2" xfId="33"/>
    <cellStyle name="60% - Colore 3" xfId="34"/>
    <cellStyle name="60% - Colore 3 2" xfId="35"/>
    <cellStyle name="60% - Colore 4" xfId="36"/>
    <cellStyle name="60% - Colore 4 2" xfId="37"/>
    <cellStyle name="60% - Colore 5" xfId="38"/>
    <cellStyle name="60% - Colore 6" xfId="39"/>
    <cellStyle name="60% - Colore 6 2" xfId="40"/>
    <cellStyle name="Calcolo" xfId="41"/>
    <cellStyle name="Cella collegata" xfId="42"/>
    <cellStyle name="Cella da controllare" xfId="43"/>
    <cellStyle name="Colore 1" xfId="44"/>
    <cellStyle name="Colore 2" xfId="45"/>
    <cellStyle name="Colore 3" xfId="46"/>
    <cellStyle name="Colore 4" xfId="47"/>
    <cellStyle name="Colore 5" xfId="48"/>
    <cellStyle name="Colore 6" xfId="49"/>
    <cellStyle name="Input" xfId="50"/>
    <cellStyle name="Comma" xfId="51"/>
    <cellStyle name="Comma [0]" xfId="52"/>
    <cellStyle name="Neutrale" xfId="53"/>
    <cellStyle name="Normale 2" xfId="54"/>
    <cellStyle name="Normale 2 2" xfId="55"/>
    <cellStyle name="Normale 3" xfId="56"/>
    <cellStyle name="Normale 4" xfId="57"/>
    <cellStyle name="Nota" xfId="58"/>
    <cellStyle name="Nota 2" xfId="59"/>
    <cellStyle name="Output" xfId="60"/>
    <cellStyle name="Percent" xfId="61"/>
    <cellStyle name="Percentuale 2" xfId="62"/>
    <cellStyle name="T_fiancata" xfId="63"/>
    <cellStyle name="T_intestazione" xfId="64"/>
    <cellStyle name="Testo avviso" xfId="65"/>
    <cellStyle name="Testo descrittivo" xfId="66"/>
    <cellStyle name="Titolo" xfId="67"/>
    <cellStyle name="Titolo 1" xfId="68"/>
    <cellStyle name="Titolo 2" xfId="69"/>
    <cellStyle name="Titolo 3" xfId="70"/>
    <cellStyle name="Titolo 4" xfId="71"/>
    <cellStyle name="Totale" xfId="72"/>
    <cellStyle name="Valore non valido" xfId="73"/>
    <cellStyle name="Valore valido" xfId="74"/>
    <cellStyle name="Currency" xfId="75"/>
    <cellStyle name="Currency [0]"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6286500" cy="504825"/>
    <xdr:sp>
      <xdr:nvSpPr>
        <xdr:cNvPr id="1" name="Text Box 1"/>
        <xdr:cNvSpPr txBox="1">
          <a:spLocks noChangeArrowheads="1"/>
        </xdr:cNvSpPr>
      </xdr:nvSpPr>
      <xdr:spPr>
        <a:xfrm>
          <a:off x="28575" y="0"/>
          <a:ext cx="6286500" cy="5048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41 - Donne da 16 a 70 anni che hanno subito violenza fisica o sessuale da un partner nel corso della vita per tipo di violenza subita, tipo di autore ed evento scatenante l’episodio - Anno 2014 </a:t>
          </a:r>
          <a:r>
            <a:rPr lang="en-US" cap="none" sz="900" b="0" i="1" u="none" baseline="0">
              <a:solidFill>
                <a:srgbClr val="000000"/>
              </a:solidFill>
              <a:latin typeface="Arial"/>
              <a:ea typeface="Arial"/>
              <a:cs typeface="Arial"/>
            </a:rPr>
            <a:t>(per 100 vittime con le stesse caratteristiche)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191375" cy="504825"/>
    <xdr:sp>
      <xdr:nvSpPr>
        <xdr:cNvPr id="1" name="Text Box 1"/>
        <xdr:cNvSpPr txBox="1">
          <a:spLocks noChangeArrowheads="1"/>
        </xdr:cNvSpPr>
      </xdr:nvSpPr>
      <xdr:spPr>
        <a:xfrm>
          <a:off x="0" y="0"/>
          <a:ext cx="7191375" cy="5048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42 - Donne da 16 a 70 anni che hanno subito violenza fisica o sessuale da un </a:t>
          </a:r>
          <a:r>
            <a:rPr lang="en-US" cap="none" sz="1000" b="1" i="0" u="none" baseline="0">
              <a:solidFill>
                <a:srgbClr val="000000"/>
              </a:solidFill>
              <a:latin typeface="Arial"/>
              <a:ea typeface="Arial"/>
              <a:cs typeface="Arial"/>
            </a:rPr>
            <a:t>partner </a:t>
          </a:r>
          <a:r>
            <a:rPr lang="en-US" cap="none" sz="1050" b="1" i="0" u="none" baseline="0">
              <a:solidFill>
                <a:srgbClr val="000000"/>
              </a:solidFill>
              <a:latin typeface="Calibri"/>
              <a:ea typeface="Calibri"/>
              <a:cs typeface="Calibri"/>
            </a:rPr>
            <a:t>per tipo di violenza subita, tipo di autore</a:t>
          </a:r>
          <a:r>
            <a:rPr lang="en-US" cap="none" sz="1000" b="1" i="0" u="none" baseline="0">
              <a:solidFill>
                <a:srgbClr val="000000"/>
              </a:solidFill>
              <a:latin typeface="Arial"/>
              <a:ea typeface="Arial"/>
              <a:cs typeface="Arial"/>
            </a:rPr>
            <a:t>, persona che per prima ha minacciato di usare la forza fisica e presenza di altre persone coinvolte - Anno 2014 </a:t>
          </a:r>
          <a:r>
            <a:rPr lang="en-US" cap="none" sz="1000" b="0" i="1" u="none" baseline="0">
              <a:solidFill>
                <a:srgbClr val="000000"/>
              </a:solidFill>
              <a:latin typeface="Arial"/>
              <a:ea typeface="Arial"/>
              <a:cs typeface="Arial"/>
            </a:rPr>
            <a:t>(per 100 vittime con le stesse caratteristiche)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0</xdr:rowOff>
    </xdr:from>
    <xdr:ext cx="8543925" cy="371475"/>
    <xdr:sp>
      <xdr:nvSpPr>
        <xdr:cNvPr id="1" name="Text Box 2"/>
        <xdr:cNvSpPr txBox="1">
          <a:spLocks noChangeArrowheads="1"/>
        </xdr:cNvSpPr>
      </xdr:nvSpPr>
      <xdr:spPr>
        <a:xfrm>
          <a:off x="85725" y="0"/>
          <a:ext cx="8543925" cy="37147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66 - Donne da 16 a 70 anni che hanno subito violenza fisica o sessuale da un uomo non partner nel corso della vita per tipo di violenza subita, tipo di autore, luogo e località in cui si è verificato l’episodio - Anno 2014 </a:t>
          </a:r>
          <a:r>
            <a:rPr lang="en-US" cap="none" sz="900" b="0" i="1" u="none" baseline="0">
              <a:solidFill>
                <a:srgbClr val="000000"/>
              </a:solidFill>
              <a:latin typeface="Arial"/>
              <a:ea typeface="Arial"/>
              <a:cs typeface="Arial"/>
            </a:rPr>
            <a:t>(per 100 vittime con le stesse caratteristiche)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14</xdr:col>
      <xdr:colOff>428625</xdr:colOff>
      <xdr:row>2</xdr:row>
      <xdr:rowOff>0</xdr:rowOff>
    </xdr:to>
    <xdr:sp>
      <xdr:nvSpPr>
        <xdr:cNvPr id="1" name="Text Box 2"/>
        <xdr:cNvSpPr txBox="1">
          <a:spLocks noChangeArrowheads="1"/>
        </xdr:cNvSpPr>
      </xdr:nvSpPr>
      <xdr:spPr>
        <a:xfrm>
          <a:off x="76200" y="0"/>
          <a:ext cx="8448675" cy="361950"/>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67 - Donne da 16 a 70 anni che hanno subito violenza fisica o sessuale da un uomo non partner nel corso della vita per tipo di violenza subita, tipo di autore e stagione dell'anno in cui si è verificato l'episodio - Anno 2014 </a:t>
          </a:r>
          <a:r>
            <a:rPr lang="en-US" cap="none" sz="900" b="0" i="1" u="none" baseline="0">
              <a:solidFill>
                <a:srgbClr val="000000"/>
              </a:solidFill>
              <a:latin typeface="Arial"/>
              <a:ea typeface="Arial"/>
              <a:cs typeface="Arial"/>
            </a:rPr>
            <a:t>(per 100 vittime con le stesse caratteristiche)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0</xdr:row>
      <xdr:rowOff>0</xdr:rowOff>
    </xdr:from>
    <xdr:ext cx="11496675" cy="666750"/>
    <xdr:sp>
      <xdr:nvSpPr>
        <xdr:cNvPr id="1" name="Text Box 1"/>
        <xdr:cNvSpPr txBox="1">
          <a:spLocks noChangeArrowheads="1"/>
        </xdr:cNvSpPr>
      </xdr:nvSpPr>
      <xdr:spPr>
        <a:xfrm>
          <a:off x="228600" y="0"/>
          <a:ext cx="11496675" cy="666750"/>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68 - Donne da 16 a 70 anni che hanno subito violenza fisica o sessuale da un uomo non partner per tipo di violenza subita e tipo di autore, uso di alcool e/o di stupefacenti e possesso di un'arma da parte dell’aggressore - Anno 2014 </a:t>
          </a:r>
          <a:r>
            <a:rPr lang="en-US" cap="none" sz="900" b="0" i="1" u="none" baseline="0">
              <a:solidFill>
                <a:srgbClr val="000000"/>
              </a:solidFill>
              <a:latin typeface="Arial"/>
              <a:ea typeface="Arial"/>
              <a:cs typeface="Arial"/>
            </a:rPr>
            <a:t>(per 100 vittime  con le stesse caratteristiche)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15</xdr:col>
      <xdr:colOff>66675</xdr:colOff>
      <xdr:row>1</xdr:row>
      <xdr:rowOff>0</xdr:rowOff>
    </xdr:to>
    <xdr:sp>
      <xdr:nvSpPr>
        <xdr:cNvPr id="1" name="Text Box 2"/>
        <xdr:cNvSpPr txBox="1">
          <a:spLocks noChangeArrowheads="1"/>
        </xdr:cNvSpPr>
      </xdr:nvSpPr>
      <xdr:spPr>
        <a:xfrm>
          <a:off x="161925" y="0"/>
          <a:ext cx="10086975" cy="4286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69 - Donne da 16 a 70 anni che hanno subito violenza fisica o sessuale da un uomo non partner nel corso della vita  per tipo di violenza subita, tipo di autore,  reazione della donna tipo di reazione, utilità della reazione - Anno 2014 </a:t>
          </a:r>
          <a:r>
            <a:rPr lang="en-US" cap="none" sz="900" b="0" i="1" u="none" baseline="0">
              <a:solidFill>
                <a:srgbClr val="000000"/>
              </a:solidFill>
              <a:latin typeface="Arial"/>
              <a:ea typeface="Arial"/>
              <a:cs typeface="Arial"/>
            </a:rPr>
            <a:t>(per 100 vittime con le stesse caratteristiche)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14</xdr:col>
      <xdr:colOff>38100</xdr:colOff>
      <xdr:row>3</xdr:row>
      <xdr:rowOff>161925</xdr:rowOff>
    </xdr:to>
    <xdr:sp>
      <xdr:nvSpPr>
        <xdr:cNvPr id="1" name="Text Box 2"/>
        <xdr:cNvSpPr txBox="1">
          <a:spLocks noChangeArrowheads="1"/>
        </xdr:cNvSpPr>
      </xdr:nvSpPr>
      <xdr:spPr>
        <a:xfrm>
          <a:off x="95250" y="38100"/>
          <a:ext cx="8963025" cy="695325"/>
        </a:xfrm>
        <a:prstGeom prst="rect">
          <a:avLst/>
        </a:prstGeom>
        <a:noFill/>
        <a:ln w="9525" cmpd="sng">
          <a:noFill/>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Tavola 70 - Donne da 16 a 70 anni che hanno subito violenza fisica o sessuale da un uomo non partner nel corso della vita per tipo di violenza subita, tipo di autore, presenza di altre persone oltre all'aggressore nel momento in cui si è verificato </a:t>
          </a:r>
          <a:r>
            <a:rPr lang="en-US" cap="none" sz="900" b="1" i="0" u="none" baseline="0">
              <a:solidFill>
                <a:srgbClr val="000000"/>
              </a:solidFill>
              <a:latin typeface="Arial"/>
              <a:ea typeface="Arial"/>
              <a:cs typeface="Arial"/>
            </a:rPr>
            <a:t>l'episodio </a:t>
          </a:r>
          <a:r>
            <a:rPr lang="en-US" cap="none" sz="1000" b="1" i="0" u="none" baseline="0">
              <a:solidFill>
                <a:srgbClr val="000000"/>
              </a:solidFill>
              <a:latin typeface="Arial"/>
              <a:ea typeface="Arial"/>
              <a:cs typeface="Arial"/>
            </a:rPr>
            <a:t>e aiuto ricevuto dalle persone presenti </a:t>
          </a:r>
          <a:r>
            <a:rPr lang="en-US" cap="none" sz="900" b="1" i="0" u="none" baseline="0">
              <a:solidFill>
                <a:srgbClr val="000000"/>
              </a:solidFill>
              <a:latin typeface="Arial"/>
              <a:ea typeface="Arial"/>
              <a:cs typeface="Arial"/>
            </a:rPr>
            <a:t>- Anno 2014  </a:t>
          </a:r>
          <a:r>
            <a:rPr lang="en-US" cap="none" sz="900" b="0" i="1" u="none" baseline="0">
              <a:solidFill>
                <a:srgbClr val="000000"/>
              </a:solidFill>
              <a:latin typeface="Arial"/>
              <a:ea typeface="Arial"/>
              <a:cs typeface="Arial"/>
            </a:rPr>
            <a:t>(per 100 vittime con le stesse caratteristiche)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sheet1.xml><?xml version="1.0" encoding="utf-8"?>
<worksheet xmlns="http://schemas.openxmlformats.org/spreadsheetml/2006/main" xmlns:r="http://schemas.openxmlformats.org/officeDocument/2006/relationships">
  <dimension ref="A1:Y172"/>
  <sheetViews>
    <sheetView tabSelected="1" zoomScalePageLayoutView="0" workbookViewId="0" topLeftCell="A1">
      <selection activeCell="A1" sqref="A1:X1"/>
    </sheetView>
  </sheetViews>
  <sheetFormatPr defaultColWidth="9.140625" defaultRowHeight="15"/>
  <cols>
    <col min="1" max="1" width="25.8515625" style="1" customWidth="1"/>
    <col min="8" max="8" width="5.57421875" style="0" customWidth="1"/>
    <col min="9" max="9" width="7.00390625" style="0" customWidth="1"/>
    <col min="10" max="10" width="2.28125" style="0" customWidth="1"/>
    <col min="11" max="11" width="9.140625" style="0" customWidth="1"/>
    <col min="19" max="19" width="2.00390625" style="0" customWidth="1"/>
    <col min="20" max="20" width="9.140625" style="0" customWidth="1"/>
  </cols>
  <sheetData>
    <row r="1" spans="1:24" ht="34.5" customHeight="1">
      <c r="A1" s="1019" t="s">
        <v>744</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row>
    <row r="2" spans="1:25" ht="15" customHeight="1">
      <c r="A2" s="280"/>
      <c r="B2" s="1018" t="s">
        <v>50</v>
      </c>
      <c r="C2" s="1018"/>
      <c r="D2" s="1018"/>
      <c r="E2" s="1018"/>
      <c r="F2" s="1018"/>
      <c r="G2" s="1018"/>
      <c r="H2" s="1018"/>
      <c r="I2" s="1018"/>
      <c r="J2" s="1018"/>
      <c r="K2" s="1018"/>
      <c r="L2" s="1018"/>
      <c r="M2" s="1018"/>
      <c r="N2" s="1018"/>
      <c r="O2" s="1018"/>
      <c r="P2" s="1018"/>
      <c r="Q2" s="1018"/>
      <c r="R2" s="1018"/>
      <c r="S2" s="1018"/>
      <c r="T2" s="1018"/>
      <c r="U2" s="1018"/>
      <c r="V2" s="1018"/>
      <c r="W2" s="1018"/>
      <c r="X2" s="1018"/>
      <c r="Y2" s="4"/>
    </row>
    <row r="3" spans="2:25" ht="27" customHeight="1">
      <c r="B3" s="1018" t="s">
        <v>43</v>
      </c>
      <c r="C3" s="1018"/>
      <c r="D3" s="1018"/>
      <c r="E3" s="1018"/>
      <c r="F3" s="1018"/>
      <c r="G3" s="1018"/>
      <c r="H3" s="1018"/>
      <c r="I3" s="1018"/>
      <c r="J3" s="17"/>
      <c r="K3" s="1016" t="s">
        <v>42</v>
      </c>
      <c r="L3" s="1016"/>
      <c r="M3" s="1016"/>
      <c r="N3" s="1016"/>
      <c r="O3" s="1016"/>
      <c r="P3" s="1016"/>
      <c r="Q3" s="1016"/>
      <c r="R3" s="1016"/>
      <c r="S3" s="17"/>
      <c r="T3" s="1016" t="s">
        <v>41</v>
      </c>
      <c r="U3" s="1016"/>
      <c r="V3" s="1016"/>
      <c r="W3" s="1016"/>
      <c r="X3" s="1016"/>
      <c r="Y3" s="4"/>
    </row>
    <row r="4" spans="1:25" ht="36">
      <c r="A4" s="195"/>
      <c r="B4" s="15" t="s">
        <v>37</v>
      </c>
      <c r="C4" s="15" t="s">
        <v>36</v>
      </c>
      <c r="D4" s="15" t="s">
        <v>35</v>
      </c>
      <c r="E4" s="15" t="s">
        <v>34</v>
      </c>
      <c r="F4" s="15" t="s">
        <v>49</v>
      </c>
      <c r="G4" s="15" t="s">
        <v>33</v>
      </c>
      <c r="H4" s="15" t="s">
        <v>39</v>
      </c>
      <c r="I4" s="15" t="s">
        <v>38</v>
      </c>
      <c r="J4" s="14"/>
      <c r="K4" s="16" t="s">
        <v>37</v>
      </c>
      <c r="L4" s="16" t="s">
        <v>36</v>
      </c>
      <c r="M4" s="15" t="s">
        <v>35</v>
      </c>
      <c r="N4" s="16" t="s">
        <v>34</v>
      </c>
      <c r="O4" s="15" t="s">
        <v>49</v>
      </c>
      <c r="P4" s="15" t="s">
        <v>33</v>
      </c>
      <c r="Q4" s="15" t="s">
        <v>39</v>
      </c>
      <c r="R4" s="15" t="s">
        <v>38</v>
      </c>
      <c r="S4" s="14"/>
      <c r="T4" s="13" t="s">
        <v>37</v>
      </c>
      <c r="U4" s="13" t="s">
        <v>36</v>
      </c>
      <c r="V4" s="15" t="s">
        <v>35</v>
      </c>
      <c r="W4" s="13" t="s">
        <v>34</v>
      </c>
      <c r="X4" s="12" t="s">
        <v>33</v>
      </c>
      <c r="Y4" s="23"/>
    </row>
    <row r="5" spans="1:25" ht="15">
      <c r="A5" s="11"/>
      <c r="Y5" s="4"/>
    </row>
    <row r="6" spans="1:15" ht="15">
      <c r="A6" s="11" t="s">
        <v>32</v>
      </c>
      <c r="C6" s="22"/>
      <c r="D6" s="21"/>
      <c r="E6" s="21"/>
      <c r="F6" s="2"/>
      <c r="G6" s="20"/>
      <c r="H6" s="20"/>
      <c r="O6" s="2"/>
    </row>
    <row r="7" spans="1:24" ht="15">
      <c r="A7" s="7" t="s">
        <v>31</v>
      </c>
      <c r="B7" s="5">
        <v>17</v>
      </c>
      <c r="C7" s="5">
        <v>14.9</v>
      </c>
      <c r="D7" s="5">
        <v>13.3</v>
      </c>
      <c r="E7" s="5">
        <v>6.8</v>
      </c>
      <c r="F7" s="5" t="s">
        <v>46</v>
      </c>
      <c r="G7" s="5">
        <v>2.6</v>
      </c>
      <c r="H7" s="5">
        <v>2</v>
      </c>
      <c r="I7" s="5">
        <v>1.3</v>
      </c>
      <c r="J7" s="5"/>
      <c r="K7" s="5">
        <v>5.1</v>
      </c>
      <c r="L7" s="5">
        <v>4.4</v>
      </c>
      <c r="M7" s="5">
        <v>3.8</v>
      </c>
      <c r="N7" s="5">
        <v>1.6</v>
      </c>
      <c r="O7" s="5" t="s">
        <v>46</v>
      </c>
      <c r="P7" s="5">
        <v>0.5</v>
      </c>
      <c r="Q7" s="5">
        <v>0.4</v>
      </c>
      <c r="R7" s="5">
        <v>0.3</v>
      </c>
      <c r="S7" s="5"/>
      <c r="T7" s="5">
        <v>1.9</v>
      </c>
      <c r="U7" s="5">
        <v>1.5</v>
      </c>
      <c r="V7" s="5">
        <v>1.2</v>
      </c>
      <c r="W7" s="5">
        <v>0.6</v>
      </c>
      <c r="X7" s="5">
        <v>0.2</v>
      </c>
    </row>
    <row r="8" spans="1:24" ht="15">
      <c r="A8" s="7" t="s">
        <v>30</v>
      </c>
      <c r="B8" s="5">
        <v>16.2</v>
      </c>
      <c r="C8" s="5">
        <v>14</v>
      </c>
      <c r="D8" s="5">
        <v>12.9</v>
      </c>
      <c r="E8" s="5">
        <v>6.7</v>
      </c>
      <c r="F8" s="5" t="s">
        <v>46</v>
      </c>
      <c r="G8" s="5">
        <v>3.2</v>
      </c>
      <c r="H8" s="5">
        <v>2.6</v>
      </c>
      <c r="I8" s="5">
        <v>1.4</v>
      </c>
      <c r="J8" s="5"/>
      <c r="K8" s="5">
        <v>5.7</v>
      </c>
      <c r="L8" s="5">
        <v>4.4</v>
      </c>
      <c r="M8" s="5">
        <v>4</v>
      </c>
      <c r="N8" s="5">
        <v>2.3</v>
      </c>
      <c r="O8" s="5" t="s">
        <v>46</v>
      </c>
      <c r="P8" s="5">
        <v>0.7</v>
      </c>
      <c r="Q8" s="5">
        <v>0.6</v>
      </c>
      <c r="R8" s="5">
        <v>0.3</v>
      </c>
      <c r="S8" s="5"/>
      <c r="T8" s="5">
        <v>2.2</v>
      </c>
      <c r="U8" s="5">
        <v>2</v>
      </c>
      <c r="V8" s="5">
        <v>1.8</v>
      </c>
      <c r="W8" s="5">
        <v>0.5</v>
      </c>
      <c r="X8" s="5">
        <v>0.1</v>
      </c>
    </row>
    <row r="9" spans="1:24" ht="15">
      <c r="A9" s="11" t="s">
        <v>29</v>
      </c>
      <c r="B9" s="5"/>
      <c r="C9" s="5"/>
      <c r="D9" s="5"/>
      <c r="E9" s="5"/>
      <c r="F9" s="5"/>
      <c r="G9" s="5"/>
      <c r="H9" s="5"/>
      <c r="I9" s="5"/>
      <c r="J9" s="5"/>
      <c r="K9" s="5"/>
      <c r="L9" s="5"/>
      <c r="M9" s="5"/>
      <c r="N9" s="5"/>
      <c r="O9" s="5"/>
      <c r="P9" s="5"/>
      <c r="Q9" s="5"/>
      <c r="R9" s="5"/>
      <c r="S9" s="5"/>
      <c r="T9" s="5"/>
      <c r="U9" s="5"/>
      <c r="V9" s="5"/>
      <c r="W9" s="5"/>
      <c r="X9" s="5"/>
    </row>
    <row r="10" spans="1:24" ht="15">
      <c r="A10" s="7" t="s">
        <v>28</v>
      </c>
      <c r="B10" s="5">
        <v>17.8</v>
      </c>
      <c r="C10" s="5">
        <v>16.7</v>
      </c>
      <c r="D10" s="5">
        <v>15.2</v>
      </c>
      <c r="E10" s="5">
        <v>6.7</v>
      </c>
      <c r="F10" s="5" t="s">
        <v>46</v>
      </c>
      <c r="G10" s="5">
        <v>3.4</v>
      </c>
      <c r="H10" s="5">
        <v>3.1</v>
      </c>
      <c r="I10" s="5">
        <v>1.9</v>
      </c>
      <c r="J10" s="5"/>
      <c r="K10" s="5">
        <v>1.4</v>
      </c>
      <c r="L10" s="5">
        <v>1.2</v>
      </c>
      <c r="M10" s="5">
        <v>0.7</v>
      </c>
      <c r="N10" s="5">
        <v>0.5</v>
      </c>
      <c r="O10" s="5" t="s">
        <v>46</v>
      </c>
      <c r="P10" s="5">
        <v>0.1</v>
      </c>
      <c r="Q10" s="5">
        <v>0.1</v>
      </c>
      <c r="R10" s="5">
        <v>0</v>
      </c>
      <c r="S10" s="5"/>
      <c r="T10" s="5">
        <v>0.6</v>
      </c>
      <c r="U10" s="5">
        <v>0.3</v>
      </c>
      <c r="V10" s="5">
        <v>0</v>
      </c>
      <c r="W10" s="5">
        <v>0.2</v>
      </c>
      <c r="X10" s="5">
        <v>0</v>
      </c>
    </row>
    <row r="11" spans="1:24" ht="15">
      <c r="A11" s="7" t="s">
        <v>27</v>
      </c>
      <c r="B11" s="5">
        <v>16.5</v>
      </c>
      <c r="C11" s="5">
        <v>14.4</v>
      </c>
      <c r="D11" s="5">
        <v>13.1</v>
      </c>
      <c r="E11" s="5">
        <v>6.6</v>
      </c>
      <c r="F11" s="5" t="s">
        <v>46</v>
      </c>
      <c r="G11" s="5">
        <v>2.6</v>
      </c>
      <c r="H11" s="5">
        <v>2</v>
      </c>
      <c r="I11" s="5">
        <v>1.3</v>
      </c>
      <c r="J11" s="5"/>
      <c r="K11" s="5">
        <v>5.4</v>
      </c>
      <c r="L11" s="5">
        <v>4.5</v>
      </c>
      <c r="M11" s="5">
        <v>4</v>
      </c>
      <c r="N11" s="5">
        <v>1.8</v>
      </c>
      <c r="O11" s="5" t="s">
        <v>46</v>
      </c>
      <c r="P11" s="5">
        <v>0.5</v>
      </c>
      <c r="Q11" s="5">
        <v>0.4</v>
      </c>
      <c r="R11" s="5">
        <v>0.3</v>
      </c>
      <c r="S11" s="5"/>
      <c r="T11" s="5">
        <v>2</v>
      </c>
      <c r="U11" s="5">
        <v>1.7</v>
      </c>
      <c r="V11" s="5">
        <v>1.5</v>
      </c>
      <c r="W11" s="5">
        <v>0.5</v>
      </c>
      <c r="X11" s="5">
        <v>0.1</v>
      </c>
    </row>
    <row r="12" spans="1:24" ht="15">
      <c r="A12" s="7" t="s">
        <v>26</v>
      </c>
      <c r="B12" s="5">
        <v>24.8</v>
      </c>
      <c r="C12" s="5">
        <v>18.4</v>
      </c>
      <c r="D12" s="5">
        <v>15.2</v>
      </c>
      <c r="E12" s="5">
        <v>13.9</v>
      </c>
      <c r="F12" s="5" t="s">
        <v>46</v>
      </c>
      <c r="G12" s="5">
        <v>10.9</v>
      </c>
      <c r="H12" s="5">
        <v>10.6</v>
      </c>
      <c r="I12" s="5">
        <v>2</v>
      </c>
      <c r="J12" s="5"/>
      <c r="K12" s="5">
        <v>8.5</v>
      </c>
      <c r="L12" s="5">
        <v>5.7</v>
      </c>
      <c r="M12" s="5">
        <v>3.6</v>
      </c>
      <c r="N12" s="5">
        <v>5.4</v>
      </c>
      <c r="O12" s="5" t="s">
        <v>46</v>
      </c>
      <c r="P12" s="5">
        <v>3.7</v>
      </c>
      <c r="Q12" s="5">
        <v>3.7</v>
      </c>
      <c r="R12" s="5">
        <v>0.9</v>
      </c>
      <c r="S12" s="5"/>
      <c r="T12" s="5">
        <v>3.9</v>
      </c>
      <c r="U12" s="5">
        <v>1.2</v>
      </c>
      <c r="V12" s="5">
        <v>0.5</v>
      </c>
      <c r="W12" s="5">
        <v>3</v>
      </c>
      <c r="X12" s="5">
        <v>2</v>
      </c>
    </row>
    <row r="13" spans="1:24" ht="15">
      <c r="A13" s="11" t="s">
        <v>25</v>
      </c>
      <c r="B13" s="5"/>
      <c r="C13" s="5"/>
      <c r="D13" s="5"/>
      <c r="E13" s="5"/>
      <c r="F13" s="5"/>
      <c r="G13" s="5"/>
      <c r="H13" s="5"/>
      <c r="I13" s="5"/>
      <c r="J13" s="5"/>
      <c r="K13" s="5"/>
      <c r="L13" s="5"/>
      <c r="M13" s="5"/>
      <c r="N13" s="5"/>
      <c r="O13" s="5"/>
      <c r="P13" s="5"/>
      <c r="Q13" s="5"/>
      <c r="R13" s="5"/>
      <c r="S13" s="5"/>
      <c r="T13" s="5"/>
      <c r="U13" s="5"/>
      <c r="V13" s="5"/>
      <c r="W13" s="5"/>
      <c r="X13" s="5"/>
    </row>
    <row r="14" spans="1:24" ht="33" customHeight="1">
      <c r="A14" s="10" t="s">
        <v>24</v>
      </c>
      <c r="B14" s="5">
        <v>17</v>
      </c>
      <c r="C14" s="5">
        <v>14.8</v>
      </c>
      <c r="D14" s="5">
        <v>13.3</v>
      </c>
      <c r="E14" s="5">
        <v>6.8</v>
      </c>
      <c r="F14" s="5" t="s">
        <v>46</v>
      </c>
      <c r="G14" s="5">
        <v>2.8</v>
      </c>
      <c r="H14" s="5">
        <v>2.2</v>
      </c>
      <c r="I14" s="5">
        <v>1.4</v>
      </c>
      <c r="J14" s="5"/>
      <c r="K14" s="5">
        <v>5.3</v>
      </c>
      <c r="L14" s="5">
        <v>4.4</v>
      </c>
      <c r="M14" s="5">
        <v>3.9</v>
      </c>
      <c r="N14" s="5">
        <v>1.7</v>
      </c>
      <c r="O14" s="5" t="s">
        <v>46</v>
      </c>
      <c r="P14" s="5">
        <v>0.4</v>
      </c>
      <c r="Q14" s="5">
        <v>0.4</v>
      </c>
      <c r="R14" s="5">
        <v>0.3</v>
      </c>
      <c r="S14" s="5"/>
      <c r="T14" s="5">
        <v>2</v>
      </c>
      <c r="U14" s="5">
        <v>1.7</v>
      </c>
      <c r="V14" s="5">
        <v>1.4</v>
      </c>
      <c r="W14" s="5">
        <v>0.4</v>
      </c>
      <c r="X14" s="5">
        <v>0.1</v>
      </c>
    </row>
    <row r="15" spans="1:24" ht="29.25" customHeight="1">
      <c r="A15" s="10" t="s">
        <v>23</v>
      </c>
      <c r="B15" s="5">
        <v>15.2</v>
      </c>
      <c r="C15" s="5">
        <v>13.4</v>
      </c>
      <c r="D15" s="5">
        <v>12.6</v>
      </c>
      <c r="E15" s="5">
        <v>6.6</v>
      </c>
      <c r="F15" s="5" t="s">
        <v>46</v>
      </c>
      <c r="G15" s="5">
        <v>2.8</v>
      </c>
      <c r="H15" s="5">
        <v>2.6</v>
      </c>
      <c r="I15" s="5">
        <v>0.8</v>
      </c>
      <c r="J15" s="5"/>
      <c r="K15" s="5">
        <v>4.4</v>
      </c>
      <c r="L15" s="5">
        <v>3.4</v>
      </c>
      <c r="M15" s="5">
        <v>3.2</v>
      </c>
      <c r="N15" s="5">
        <v>1.8</v>
      </c>
      <c r="O15" s="5" t="s">
        <v>46</v>
      </c>
      <c r="P15" s="5">
        <v>1</v>
      </c>
      <c r="Q15" s="5">
        <v>0.8</v>
      </c>
      <c r="R15" s="5">
        <v>0.4</v>
      </c>
      <c r="S15" s="5"/>
      <c r="T15" s="5">
        <v>2</v>
      </c>
      <c r="U15" s="5">
        <v>1.4</v>
      </c>
      <c r="V15" s="5">
        <v>1.2</v>
      </c>
      <c r="W15" s="5">
        <v>1</v>
      </c>
      <c r="X15" s="5">
        <v>0.5</v>
      </c>
    </row>
    <row r="16" spans="1:24" ht="28.5" customHeight="1">
      <c r="A16" s="10" t="s">
        <v>969</v>
      </c>
      <c r="B16" s="5">
        <v>7.5</v>
      </c>
      <c r="C16" s="5">
        <v>6.1</v>
      </c>
      <c r="D16" s="5">
        <v>5.7</v>
      </c>
      <c r="E16" s="5">
        <v>3.7</v>
      </c>
      <c r="F16" s="5" t="s">
        <v>46</v>
      </c>
      <c r="G16" s="5">
        <v>1.6</v>
      </c>
      <c r="H16" s="5">
        <v>1.6</v>
      </c>
      <c r="I16" s="5">
        <v>0.6</v>
      </c>
      <c r="J16" s="5"/>
      <c r="K16" s="5">
        <v>1</v>
      </c>
      <c r="L16" s="5">
        <v>0.7</v>
      </c>
      <c r="M16" s="5">
        <v>0.6</v>
      </c>
      <c r="N16" s="5">
        <v>0.4</v>
      </c>
      <c r="O16" s="5" t="s">
        <v>46</v>
      </c>
      <c r="P16" s="5">
        <v>0.1</v>
      </c>
      <c r="Q16" s="5">
        <v>0.1</v>
      </c>
      <c r="R16" s="5">
        <v>0</v>
      </c>
      <c r="S16" s="5"/>
      <c r="T16" s="5">
        <v>0.4</v>
      </c>
      <c r="U16" s="5">
        <v>0.3</v>
      </c>
      <c r="V16" s="5">
        <v>0.3</v>
      </c>
      <c r="W16" s="5">
        <v>0.1</v>
      </c>
      <c r="X16" s="5">
        <v>0</v>
      </c>
    </row>
    <row r="17" spans="1:24" ht="57.75" customHeight="1">
      <c r="A17" s="10" t="s">
        <v>930</v>
      </c>
      <c r="B17" s="5">
        <v>19</v>
      </c>
      <c r="C17" s="5">
        <v>17.1</v>
      </c>
      <c r="D17" s="5">
        <v>15.5</v>
      </c>
      <c r="E17" s="5">
        <v>9.4</v>
      </c>
      <c r="F17" s="5" t="s">
        <v>46</v>
      </c>
      <c r="G17" s="5">
        <v>4.4</v>
      </c>
      <c r="H17" s="5">
        <v>4.3</v>
      </c>
      <c r="I17" s="5">
        <v>1.7</v>
      </c>
      <c r="J17" s="5"/>
      <c r="K17" s="5">
        <v>5.2</v>
      </c>
      <c r="L17" s="5">
        <v>4.5</v>
      </c>
      <c r="M17" s="5">
        <v>3.8</v>
      </c>
      <c r="N17" s="5">
        <v>1.8</v>
      </c>
      <c r="O17" s="5" t="s">
        <v>46</v>
      </c>
      <c r="P17" s="5">
        <v>0.5</v>
      </c>
      <c r="Q17" s="5">
        <v>0.5</v>
      </c>
      <c r="R17" s="5">
        <v>0.3</v>
      </c>
      <c r="S17" s="5"/>
      <c r="T17" s="5">
        <v>2.6</v>
      </c>
      <c r="U17" s="5">
        <v>2.3</v>
      </c>
      <c r="V17" s="5">
        <v>1.6</v>
      </c>
      <c r="W17" s="5">
        <v>0.8</v>
      </c>
      <c r="X17" s="5">
        <v>0.1</v>
      </c>
    </row>
    <row r="18" spans="1:24" ht="15">
      <c r="A18" s="10" t="s">
        <v>22</v>
      </c>
      <c r="B18" s="5">
        <v>22</v>
      </c>
      <c r="C18" s="5">
        <v>21.2</v>
      </c>
      <c r="D18" s="5">
        <v>17.7</v>
      </c>
      <c r="E18" s="5">
        <v>8.8</v>
      </c>
      <c r="F18" s="5" t="s">
        <v>46</v>
      </c>
      <c r="G18" s="5">
        <v>3</v>
      </c>
      <c r="H18" s="5">
        <v>3</v>
      </c>
      <c r="I18" s="5">
        <v>0</v>
      </c>
      <c r="J18" s="5"/>
      <c r="K18" s="5">
        <v>9.2</v>
      </c>
      <c r="L18" s="5">
        <v>9.2</v>
      </c>
      <c r="M18" s="5">
        <v>4.5</v>
      </c>
      <c r="N18" s="5">
        <v>4.4</v>
      </c>
      <c r="O18" s="5" t="s">
        <v>46</v>
      </c>
      <c r="P18" s="5">
        <v>0</v>
      </c>
      <c r="Q18" s="5">
        <v>0</v>
      </c>
      <c r="R18" s="5">
        <v>0</v>
      </c>
      <c r="S18" s="5"/>
      <c r="T18" s="5">
        <v>4.5</v>
      </c>
      <c r="U18" s="5">
        <v>0.1</v>
      </c>
      <c r="V18" s="5">
        <v>0.1</v>
      </c>
      <c r="W18" s="5">
        <v>4.4</v>
      </c>
      <c r="X18" s="5">
        <v>0</v>
      </c>
    </row>
    <row r="19" spans="1:24" ht="32.25" customHeight="1">
      <c r="A19" s="10" t="s">
        <v>21</v>
      </c>
      <c r="B19" s="5">
        <v>28</v>
      </c>
      <c r="C19" s="5">
        <v>28</v>
      </c>
      <c r="D19" s="5">
        <v>28</v>
      </c>
      <c r="E19" s="5">
        <v>3.7</v>
      </c>
      <c r="F19" s="5" t="s">
        <v>46</v>
      </c>
      <c r="G19" s="5">
        <v>0</v>
      </c>
      <c r="H19" s="5">
        <v>0</v>
      </c>
      <c r="I19" s="5">
        <v>0</v>
      </c>
      <c r="J19" s="5"/>
      <c r="K19" s="5">
        <v>3.9</v>
      </c>
      <c r="L19" s="5">
        <v>3.9</v>
      </c>
      <c r="M19" s="5">
        <v>3.9</v>
      </c>
      <c r="N19" s="5">
        <v>3.7</v>
      </c>
      <c r="O19" s="5" t="s">
        <v>46</v>
      </c>
      <c r="P19" s="5">
        <v>0</v>
      </c>
      <c r="Q19" s="5">
        <v>0</v>
      </c>
      <c r="R19" s="5">
        <v>0</v>
      </c>
      <c r="S19" s="5"/>
      <c r="T19" s="5">
        <v>3.7</v>
      </c>
      <c r="U19" s="5">
        <v>3.7</v>
      </c>
      <c r="V19" s="5">
        <v>0</v>
      </c>
      <c r="W19" s="5">
        <v>0</v>
      </c>
      <c r="X19" s="5">
        <v>0</v>
      </c>
    </row>
    <row r="20" spans="1:24" ht="59.25" customHeight="1">
      <c r="A20" s="10" t="s">
        <v>20</v>
      </c>
      <c r="B20" s="5">
        <v>22.1</v>
      </c>
      <c r="C20" s="5">
        <v>19.9</v>
      </c>
      <c r="D20" s="5">
        <v>17.8</v>
      </c>
      <c r="E20" s="5">
        <v>9.8</v>
      </c>
      <c r="F20" s="5" t="s">
        <v>46</v>
      </c>
      <c r="G20" s="5">
        <v>3.9</v>
      </c>
      <c r="H20" s="5">
        <v>3.7</v>
      </c>
      <c r="I20" s="5">
        <v>1.1</v>
      </c>
      <c r="J20" s="5"/>
      <c r="K20" s="5">
        <v>11.6</v>
      </c>
      <c r="L20" s="5">
        <v>9.2</v>
      </c>
      <c r="M20" s="5">
        <v>7.1</v>
      </c>
      <c r="N20" s="5">
        <v>4.3</v>
      </c>
      <c r="O20" s="5" t="s">
        <v>46</v>
      </c>
      <c r="P20" s="5">
        <v>1.1</v>
      </c>
      <c r="Q20" s="5">
        <v>0.7</v>
      </c>
      <c r="R20" s="5">
        <v>0.6</v>
      </c>
      <c r="S20" s="5"/>
      <c r="T20" s="5">
        <v>3</v>
      </c>
      <c r="U20" s="5">
        <v>2.6</v>
      </c>
      <c r="V20" s="5">
        <v>2</v>
      </c>
      <c r="W20" s="5">
        <v>0.8</v>
      </c>
      <c r="X20" s="5">
        <v>0.4</v>
      </c>
    </row>
    <row r="21" spans="1:24" ht="53.25" customHeight="1">
      <c r="A21" s="10" t="s">
        <v>19</v>
      </c>
      <c r="B21" s="5">
        <v>10.5</v>
      </c>
      <c r="C21" s="5">
        <v>8.6</v>
      </c>
      <c r="D21" s="5">
        <v>7.8</v>
      </c>
      <c r="E21" s="5">
        <v>4.8</v>
      </c>
      <c r="F21" s="5" t="s">
        <v>46</v>
      </c>
      <c r="G21" s="5">
        <v>1.8</v>
      </c>
      <c r="H21" s="5">
        <v>1.5</v>
      </c>
      <c r="I21" s="5">
        <v>0.8</v>
      </c>
      <c r="J21" s="5"/>
      <c r="K21" s="5">
        <v>5.3</v>
      </c>
      <c r="L21" s="5">
        <v>4.1</v>
      </c>
      <c r="M21" s="5">
        <v>3.5</v>
      </c>
      <c r="N21" s="5">
        <v>2.6</v>
      </c>
      <c r="O21" s="5" t="s">
        <v>46</v>
      </c>
      <c r="P21" s="5">
        <v>0.8</v>
      </c>
      <c r="Q21" s="5">
        <v>0.7</v>
      </c>
      <c r="R21" s="5">
        <v>0.4</v>
      </c>
      <c r="S21" s="5"/>
      <c r="T21" s="5">
        <v>2.3</v>
      </c>
      <c r="U21" s="5">
        <v>1.8</v>
      </c>
      <c r="V21" s="5">
        <v>1.4</v>
      </c>
      <c r="W21" s="5">
        <v>0.9</v>
      </c>
      <c r="X21" s="5">
        <v>0.3</v>
      </c>
    </row>
    <row r="22" spans="1:24" ht="18">
      <c r="A22" s="9" t="s">
        <v>48</v>
      </c>
      <c r="B22" s="5"/>
      <c r="C22" s="5"/>
      <c r="D22" s="5"/>
      <c r="E22" s="5"/>
      <c r="F22" s="5"/>
      <c r="G22" s="5"/>
      <c r="H22" s="5"/>
      <c r="I22" s="5"/>
      <c r="J22" s="5"/>
      <c r="K22" s="5"/>
      <c r="L22" s="5"/>
      <c r="M22" s="5"/>
      <c r="N22" s="5"/>
      <c r="O22" s="5"/>
      <c r="P22" s="5"/>
      <c r="Q22" s="5"/>
      <c r="R22" s="5"/>
      <c r="S22" s="5"/>
      <c r="T22" s="5"/>
      <c r="U22" s="5"/>
      <c r="V22" s="5"/>
      <c r="W22" s="5"/>
      <c r="X22" s="5"/>
    </row>
    <row r="23" spans="1:24" ht="15">
      <c r="A23" s="7" t="s">
        <v>17</v>
      </c>
      <c r="B23" s="5">
        <v>20.1</v>
      </c>
      <c r="C23" s="5">
        <v>15.4</v>
      </c>
      <c r="D23" s="5">
        <v>14.8</v>
      </c>
      <c r="E23" s="5">
        <v>10.7</v>
      </c>
      <c r="F23" s="5" t="s">
        <v>46</v>
      </c>
      <c r="G23" s="5">
        <v>1.8</v>
      </c>
      <c r="H23" s="5">
        <v>1.7</v>
      </c>
      <c r="I23" s="5">
        <v>0.2</v>
      </c>
      <c r="J23" s="5"/>
      <c r="K23" s="5">
        <v>11.5</v>
      </c>
      <c r="L23" s="5">
        <v>9.8</v>
      </c>
      <c r="M23" s="5">
        <v>9.5</v>
      </c>
      <c r="N23" s="5">
        <v>6.2</v>
      </c>
      <c r="O23" s="5" t="s">
        <v>46</v>
      </c>
      <c r="P23" s="5">
        <v>1</v>
      </c>
      <c r="Q23" s="5">
        <v>0.9</v>
      </c>
      <c r="R23" s="5">
        <v>0.1</v>
      </c>
      <c r="S23" s="5"/>
      <c r="T23" s="5">
        <v>6.1</v>
      </c>
      <c r="U23" s="5">
        <v>5.7</v>
      </c>
      <c r="V23" s="5">
        <v>3.7</v>
      </c>
      <c r="W23" s="5">
        <v>1.5</v>
      </c>
      <c r="X23" s="5">
        <v>0</v>
      </c>
    </row>
    <row r="24" spans="1:24" ht="15">
      <c r="A24" s="7" t="s">
        <v>16</v>
      </c>
      <c r="B24" s="5">
        <v>14.8</v>
      </c>
      <c r="C24" s="5">
        <v>13.2</v>
      </c>
      <c r="D24" s="5">
        <v>11.9</v>
      </c>
      <c r="E24" s="5">
        <v>4.8</v>
      </c>
      <c r="F24" s="5" t="s">
        <v>46</v>
      </c>
      <c r="G24" s="5">
        <v>2</v>
      </c>
      <c r="H24" s="5">
        <v>1.5</v>
      </c>
      <c r="I24" s="5">
        <v>1</v>
      </c>
      <c r="J24" s="5"/>
      <c r="K24" s="5">
        <v>6.9</v>
      </c>
      <c r="L24" s="5">
        <v>6</v>
      </c>
      <c r="M24" s="5">
        <v>5.1</v>
      </c>
      <c r="N24" s="5">
        <v>2</v>
      </c>
      <c r="O24" s="5" t="s">
        <v>46</v>
      </c>
      <c r="P24" s="5">
        <v>1</v>
      </c>
      <c r="Q24" s="5">
        <v>0.6</v>
      </c>
      <c r="R24" s="5">
        <v>0.6</v>
      </c>
      <c r="S24" s="5"/>
      <c r="T24" s="5">
        <v>2.4</v>
      </c>
      <c r="U24" s="5">
        <v>1.9</v>
      </c>
      <c r="V24" s="5">
        <v>1.6</v>
      </c>
      <c r="W24" s="5">
        <v>0.6</v>
      </c>
      <c r="X24" s="5">
        <v>0.2</v>
      </c>
    </row>
    <row r="25" spans="1:24" ht="15">
      <c r="A25" s="7" t="s">
        <v>15</v>
      </c>
      <c r="B25" s="5">
        <v>12.5</v>
      </c>
      <c r="C25" s="5">
        <v>10.3</v>
      </c>
      <c r="D25" s="5">
        <v>9.4</v>
      </c>
      <c r="E25" s="5">
        <v>5.6</v>
      </c>
      <c r="F25" s="5" t="s">
        <v>46</v>
      </c>
      <c r="G25" s="5">
        <v>2.3</v>
      </c>
      <c r="H25" s="5">
        <v>1.9</v>
      </c>
      <c r="I25" s="5">
        <v>0.8</v>
      </c>
      <c r="J25" s="5"/>
      <c r="K25" s="5">
        <v>4.9</v>
      </c>
      <c r="L25" s="5">
        <v>3.5</v>
      </c>
      <c r="M25" s="5">
        <v>2.9</v>
      </c>
      <c r="N25" s="5">
        <v>2.2</v>
      </c>
      <c r="O25" s="5" t="s">
        <v>46</v>
      </c>
      <c r="P25" s="5">
        <v>0.5</v>
      </c>
      <c r="Q25" s="5">
        <v>0.5</v>
      </c>
      <c r="R25" s="5">
        <v>0.1</v>
      </c>
      <c r="S25" s="5"/>
      <c r="T25" s="5">
        <v>1.9</v>
      </c>
      <c r="U25" s="5">
        <v>1.3</v>
      </c>
      <c r="V25" s="5">
        <v>1.1</v>
      </c>
      <c r="W25" s="5">
        <v>0.6</v>
      </c>
      <c r="X25" s="5">
        <v>0.1</v>
      </c>
    </row>
    <row r="26" spans="1:24" ht="15">
      <c r="A26" s="7" t="s">
        <v>14</v>
      </c>
      <c r="B26" s="5">
        <v>12.3</v>
      </c>
      <c r="C26" s="5">
        <v>10.4</v>
      </c>
      <c r="D26" s="5">
        <v>9.3</v>
      </c>
      <c r="E26" s="5">
        <v>5.4</v>
      </c>
      <c r="F26" s="5" t="s">
        <v>46</v>
      </c>
      <c r="G26" s="5">
        <v>2</v>
      </c>
      <c r="H26" s="5">
        <v>1.5</v>
      </c>
      <c r="I26" s="5">
        <v>0.9</v>
      </c>
      <c r="J26" s="5"/>
      <c r="K26" s="5">
        <v>3.6</v>
      </c>
      <c r="L26" s="5">
        <v>2.7</v>
      </c>
      <c r="M26" s="5">
        <v>2.5</v>
      </c>
      <c r="N26" s="5">
        <v>1.7</v>
      </c>
      <c r="O26" s="5" t="s">
        <v>46</v>
      </c>
      <c r="P26" s="5">
        <v>0.3</v>
      </c>
      <c r="Q26" s="5">
        <v>0.2</v>
      </c>
      <c r="R26" s="5">
        <v>0.1</v>
      </c>
      <c r="S26" s="5"/>
      <c r="T26" s="5">
        <v>1.6</v>
      </c>
      <c r="U26" s="5">
        <v>1.2</v>
      </c>
      <c r="V26" s="5">
        <v>1.1</v>
      </c>
      <c r="W26" s="5">
        <v>0.6</v>
      </c>
      <c r="X26" s="5">
        <v>0.1</v>
      </c>
    </row>
    <row r="27" spans="1:24" ht="15">
      <c r="A27" s="7" t="s">
        <v>13</v>
      </c>
      <c r="B27" s="5">
        <v>13.8</v>
      </c>
      <c r="C27" s="5">
        <v>11.1</v>
      </c>
      <c r="D27" s="5">
        <v>9.9</v>
      </c>
      <c r="E27" s="5">
        <v>7.8</v>
      </c>
      <c r="F27" s="5" t="s">
        <v>46</v>
      </c>
      <c r="G27" s="5">
        <v>2.8</v>
      </c>
      <c r="H27" s="5">
        <v>2.2</v>
      </c>
      <c r="I27" s="5">
        <v>1.3</v>
      </c>
      <c r="J27" s="5"/>
      <c r="K27" s="5">
        <v>3.6</v>
      </c>
      <c r="L27" s="5">
        <v>2.9</v>
      </c>
      <c r="M27" s="5">
        <v>2.5</v>
      </c>
      <c r="N27" s="5">
        <v>1.9</v>
      </c>
      <c r="O27" s="5" t="s">
        <v>46</v>
      </c>
      <c r="P27" s="5">
        <v>0.3</v>
      </c>
      <c r="Q27" s="5">
        <v>0.3</v>
      </c>
      <c r="R27" s="5">
        <v>0.3</v>
      </c>
      <c r="S27" s="5"/>
      <c r="T27" s="5">
        <v>1.8</v>
      </c>
      <c r="U27" s="5">
        <v>1.6</v>
      </c>
      <c r="V27" s="5">
        <v>1</v>
      </c>
      <c r="W27" s="5">
        <v>0.4</v>
      </c>
      <c r="X27" s="5">
        <v>0.1</v>
      </c>
    </row>
    <row r="28" spans="1:24" ht="15">
      <c r="A28" s="7" t="s">
        <v>12</v>
      </c>
      <c r="B28" s="5">
        <v>12.6</v>
      </c>
      <c r="C28" s="5">
        <v>11</v>
      </c>
      <c r="D28" s="5">
        <v>10.5</v>
      </c>
      <c r="E28" s="5">
        <v>6.4</v>
      </c>
      <c r="F28" s="5" t="s">
        <v>46</v>
      </c>
      <c r="G28" s="5">
        <v>3.3</v>
      </c>
      <c r="H28" s="5">
        <v>3</v>
      </c>
      <c r="I28" s="5">
        <v>1.3</v>
      </c>
      <c r="J28" s="5"/>
      <c r="K28" s="5">
        <v>3.6</v>
      </c>
      <c r="L28" s="5">
        <v>2.7</v>
      </c>
      <c r="M28" s="5">
        <v>2.4</v>
      </c>
      <c r="N28" s="5">
        <v>1.9</v>
      </c>
      <c r="O28" s="5" t="s">
        <v>46</v>
      </c>
      <c r="P28" s="5">
        <v>0.9</v>
      </c>
      <c r="Q28" s="5">
        <v>0.9</v>
      </c>
      <c r="R28" s="5">
        <v>0.5</v>
      </c>
      <c r="S28" s="5"/>
      <c r="T28" s="5">
        <v>1.9</v>
      </c>
      <c r="U28" s="5">
        <v>1.6</v>
      </c>
      <c r="V28" s="5">
        <v>1.3</v>
      </c>
      <c r="W28" s="5">
        <v>0.9</v>
      </c>
      <c r="X28" s="5">
        <v>0.5</v>
      </c>
    </row>
    <row r="29" spans="1:24" ht="15">
      <c r="A29" s="7" t="s">
        <v>5</v>
      </c>
      <c r="B29" s="5">
        <v>14.6</v>
      </c>
      <c r="C29" s="5">
        <v>12.6</v>
      </c>
      <c r="D29" s="5">
        <v>11.6</v>
      </c>
      <c r="E29" s="5">
        <v>7</v>
      </c>
      <c r="F29" s="5" t="s">
        <v>46</v>
      </c>
      <c r="G29" s="5">
        <v>3</v>
      </c>
      <c r="H29" s="5">
        <v>2.8</v>
      </c>
      <c r="I29" s="5">
        <v>1.6</v>
      </c>
      <c r="J29" s="5"/>
      <c r="K29" s="5">
        <v>3.4</v>
      </c>
      <c r="L29" s="5">
        <v>2.8</v>
      </c>
      <c r="M29" s="5">
        <v>2.2</v>
      </c>
      <c r="N29" s="5">
        <v>1.4</v>
      </c>
      <c r="O29" s="5" t="s">
        <v>46</v>
      </c>
      <c r="P29" s="5">
        <v>0.3</v>
      </c>
      <c r="Q29" s="5">
        <v>0.3</v>
      </c>
      <c r="R29" s="5">
        <v>0.2</v>
      </c>
      <c r="S29" s="5"/>
      <c r="T29" s="5">
        <v>1.3</v>
      </c>
      <c r="U29" s="5">
        <v>0.9</v>
      </c>
      <c r="V29" s="5">
        <v>0.8</v>
      </c>
      <c r="W29" s="5">
        <v>0.7</v>
      </c>
      <c r="X29" s="5">
        <v>0.1</v>
      </c>
    </row>
    <row r="30" spans="1:24" ht="18">
      <c r="A30" s="9" t="s">
        <v>11</v>
      </c>
      <c r="B30" s="5"/>
      <c r="C30" s="5"/>
      <c r="D30" s="5"/>
      <c r="E30" s="5"/>
      <c r="F30" s="5"/>
      <c r="G30" s="5"/>
      <c r="H30" s="5"/>
      <c r="I30" s="5"/>
      <c r="J30" s="5"/>
      <c r="K30" s="5"/>
      <c r="L30" s="5"/>
      <c r="M30" s="5"/>
      <c r="N30" s="5"/>
      <c r="O30" s="5"/>
      <c r="P30" s="5"/>
      <c r="Q30" s="5"/>
      <c r="R30" s="5"/>
      <c r="S30" s="5"/>
      <c r="T30" s="5"/>
      <c r="U30" s="5"/>
      <c r="V30" s="5"/>
      <c r="W30" s="5"/>
      <c r="X30" s="5"/>
    </row>
    <row r="31" spans="1:24" ht="15">
      <c r="A31" s="7" t="s">
        <v>8</v>
      </c>
      <c r="B31" s="5">
        <v>18</v>
      </c>
      <c r="C31" s="5">
        <v>15.8</v>
      </c>
      <c r="D31" s="5">
        <v>14.3</v>
      </c>
      <c r="E31" s="5">
        <v>6</v>
      </c>
      <c r="F31" s="5" t="s">
        <v>46</v>
      </c>
      <c r="G31" s="5">
        <v>1.7</v>
      </c>
      <c r="H31" s="5">
        <v>1.4</v>
      </c>
      <c r="I31" s="5">
        <v>1</v>
      </c>
      <c r="J31" s="5"/>
      <c r="K31" s="5">
        <v>8.5</v>
      </c>
      <c r="L31" s="5">
        <v>7.6</v>
      </c>
      <c r="M31" s="5">
        <v>6.9</v>
      </c>
      <c r="N31" s="5">
        <v>2.6</v>
      </c>
      <c r="O31" s="5" t="s">
        <v>46</v>
      </c>
      <c r="P31" s="5">
        <v>0.6</v>
      </c>
      <c r="Q31" s="5">
        <v>0.5</v>
      </c>
      <c r="R31" s="5">
        <v>0.4</v>
      </c>
      <c r="S31" s="5"/>
      <c r="T31" s="5">
        <v>3.2</v>
      </c>
      <c r="U31" s="5">
        <v>2.8</v>
      </c>
      <c r="V31" s="5">
        <v>2.1</v>
      </c>
      <c r="W31" s="5">
        <v>0.7</v>
      </c>
      <c r="X31" s="5">
        <v>0.1</v>
      </c>
    </row>
    <row r="32" spans="1:24" ht="15">
      <c r="A32" s="7" t="s">
        <v>7</v>
      </c>
      <c r="B32" s="5">
        <v>13</v>
      </c>
      <c r="C32" s="5">
        <v>11.1</v>
      </c>
      <c r="D32" s="5">
        <v>10.1</v>
      </c>
      <c r="E32" s="5">
        <v>5.3</v>
      </c>
      <c r="F32" s="5" t="s">
        <v>46</v>
      </c>
      <c r="G32" s="5">
        <v>2</v>
      </c>
      <c r="H32" s="5">
        <v>1.6</v>
      </c>
      <c r="I32" s="5">
        <v>0.9</v>
      </c>
      <c r="J32" s="5"/>
      <c r="K32" s="5">
        <v>5</v>
      </c>
      <c r="L32" s="5">
        <v>3.9</v>
      </c>
      <c r="M32" s="5">
        <v>3.4</v>
      </c>
      <c r="N32" s="5">
        <v>2.3</v>
      </c>
      <c r="O32" s="5" t="s">
        <v>46</v>
      </c>
      <c r="P32" s="5">
        <v>0.8</v>
      </c>
      <c r="Q32" s="5">
        <v>0.6</v>
      </c>
      <c r="R32" s="5">
        <v>0.4</v>
      </c>
      <c r="S32" s="5"/>
      <c r="T32" s="5">
        <v>1.8</v>
      </c>
      <c r="U32" s="5">
        <v>1.2</v>
      </c>
      <c r="V32" s="5">
        <v>1</v>
      </c>
      <c r="W32" s="5">
        <v>0.7</v>
      </c>
      <c r="X32" s="5">
        <v>0.3</v>
      </c>
    </row>
    <row r="33" spans="1:24" ht="15">
      <c r="A33" s="7" t="s">
        <v>6</v>
      </c>
      <c r="B33" s="5">
        <v>14.4</v>
      </c>
      <c r="C33" s="5">
        <v>12.1</v>
      </c>
      <c r="D33" s="5">
        <v>10.8</v>
      </c>
      <c r="E33" s="5">
        <v>6.5</v>
      </c>
      <c r="F33" s="5" t="s">
        <v>46</v>
      </c>
      <c r="G33" s="5">
        <v>2.6</v>
      </c>
      <c r="H33" s="5">
        <v>2.3</v>
      </c>
      <c r="I33" s="5">
        <v>1</v>
      </c>
      <c r="J33" s="5"/>
      <c r="K33" s="5">
        <v>4.7</v>
      </c>
      <c r="L33" s="5">
        <v>3.6</v>
      </c>
      <c r="M33" s="5">
        <v>3</v>
      </c>
      <c r="N33" s="5">
        <v>2</v>
      </c>
      <c r="O33" s="5" t="s">
        <v>46</v>
      </c>
      <c r="P33" s="5">
        <v>0.7</v>
      </c>
      <c r="Q33" s="5">
        <v>0.5</v>
      </c>
      <c r="R33" s="5">
        <v>0.3</v>
      </c>
      <c r="S33" s="5"/>
      <c r="T33" s="5">
        <v>1.7</v>
      </c>
      <c r="U33" s="5">
        <v>1.4</v>
      </c>
      <c r="V33" s="5">
        <v>1.2</v>
      </c>
      <c r="W33" s="5">
        <v>0.4</v>
      </c>
      <c r="X33" s="5">
        <v>0.1</v>
      </c>
    </row>
    <row r="34" spans="1:24" ht="15">
      <c r="A34" s="7" t="s">
        <v>5</v>
      </c>
      <c r="B34" s="5">
        <v>12.5</v>
      </c>
      <c r="C34" s="5">
        <v>10.8</v>
      </c>
      <c r="D34" s="5">
        <v>9.9</v>
      </c>
      <c r="E34" s="5">
        <v>5.7</v>
      </c>
      <c r="F34" s="5" t="s">
        <v>46</v>
      </c>
      <c r="G34" s="5">
        <v>2.6</v>
      </c>
      <c r="H34" s="5">
        <v>2.2</v>
      </c>
      <c r="I34" s="5">
        <v>1.2</v>
      </c>
      <c r="J34" s="5"/>
      <c r="K34" s="5">
        <v>4.2</v>
      </c>
      <c r="L34" s="5">
        <v>3.4</v>
      </c>
      <c r="M34" s="5">
        <v>2.9</v>
      </c>
      <c r="N34" s="5">
        <v>1.6</v>
      </c>
      <c r="O34" s="5" t="s">
        <v>46</v>
      </c>
      <c r="P34" s="5">
        <v>0.4</v>
      </c>
      <c r="Q34" s="5">
        <v>0.4</v>
      </c>
      <c r="R34" s="5">
        <v>0.3</v>
      </c>
      <c r="S34" s="5"/>
      <c r="T34" s="5">
        <v>2</v>
      </c>
      <c r="U34" s="5">
        <v>1.6</v>
      </c>
      <c r="V34" s="5">
        <v>1.3</v>
      </c>
      <c r="W34" s="5">
        <v>0.8</v>
      </c>
      <c r="X34" s="5">
        <v>0.2</v>
      </c>
    </row>
    <row r="35" spans="1:24" ht="37.5">
      <c r="A35" s="8" t="s">
        <v>10</v>
      </c>
      <c r="B35" s="5"/>
      <c r="C35" s="5"/>
      <c r="D35" s="5"/>
      <c r="E35" s="5"/>
      <c r="F35" s="5"/>
      <c r="G35" s="5"/>
      <c r="H35" s="5"/>
      <c r="I35" s="5"/>
      <c r="J35" s="5"/>
      <c r="K35" s="5"/>
      <c r="L35" s="5"/>
      <c r="M35" s="5"/>
      <c r="N35" s="5"/>
      <c r="O35" s="5"/>
      <c r="P35" s="5"/>
      <c r="Q35" s="5"/>
      <c r="R35" s="5"/>
      <c r="S35" s="5"/>
      <c r="T35" s="5"/>
      <c r="U35" s="5"/>
      <c r="V35" s="5"/>
      <c r="W35" s="5"/>
      <c r="X35" s="5"/>
    </row>
    <row r="36" spans="1:24" ht="15">
      <c r="A36" s="7" t="s">
        <v>8</v>
      </c>
      <c r="B36" s="5">
        <v>20.2</v>
      </c>
      <c r="C36" s="5">
        <v>17.9</v>
      </c>
      <c r="D36" s="5">
        <v>16.1</v>
      </c>
      <c r="E36" s="5">
        <v>7.7</v>
      </c>
      <c r="F36" s="5" t="s">
        <v>46</v>
      </c>
      <c r="G36" s="5">
        <v>2.2</v>
      </c>
      <c r="H36" s="5">
        <v>1.9</v>
      </c>
      <c r="I36" s="5">
        <v>0.8</v>
      </c>
      <c r="J36" s="5"/>
      <c r="K36" s="5">
        <v>8.9</v>
      </c>
      <c r="L36" s="5">
        <v>8</v>
      </c>
      <c r="M36" s="5">
        <v>7</v>
      </c>
      <c r="N36" s="5">
        <v>3</v>
      </c>
      <c r="O36" s="5" t="s">
        <v>46</v>
      </c>
      <c r="P36" s="5">
        <v>0.5</v>
      </c>
      <c r="Q36" s="5">
        <v>0.2</v>
      </c>
      <c r="R36" s="5">
        <v>0.4</v>
      </c>
      <c r="S36" s="5"/>
      <c r="T36" s="5">
        <v>3.1</v>
      </c>
      <c r="U36" s="5">
        <v>2.9</v>
      </c>
      <c r="V36" s="5">
        <v>2.2</v>
      </c>
      <c r="W36" s="5">
        <v>0.6</v>
      </c>
      <c r="X36" s="5">
        <v>0.2</v>
      </c>
    </row>
    <row r="37" spans="1:24" ht="15">
      <c r="A37" s="7" t="s">
        <v>7</v>
      </c>
      <c r="B37" s="5">
        <v>13.6</v>
      </c>
      <c r="C37" s="5">
        <v>11.6</v>
      </c>
      <c r="D37" s="5">
        <v>10.4</v>
      </c>
      <c r="E37" s="5">
        <v>5.3</v>
      </c>
      <c r="F37" s="5" t="s">
        <v>46</v>
      </c>
      <c r="G37" s="5">
        <v>2</v>
      </c>
      <c r="H37" s="5">
        <v>1.5</v>
      </c>
      <c r="I37" s="5">
        <v>1</v>
      </c>
      <c r="J37" s="5"/>
      <c r="K37" s="5">
        <v>4.7</v>
      </c>
      <c r="L37" s="5">
        <v>3.7</v>
      </c>
      <c r="M37" s="5">
        <v>3.2</v>
      </c>
      <c r="N37" s="5">
        <v>1.7</v>
      </c>
      <c r="O37" s="5" t="s">
        <v>46</v>
      </c>
      <c r="P37" s="5">
        <v>0.4</v>
      </c>
      <c r="Q37" s="5">
        <v>0.4</v>
      </c>
      <c r="R37" s="5">
        <v>0.2</v>
      </c>
      <c r="S37" s="5"/>
      <c r="T37" s="5">
        <v>1.3</v>
      </c>
      <c r="U37" s="5">
        <v>1</v>
      </c>
      <c r="V37" s="5">
        <v>0.9</v>
      </c>
      <c r="W37" s="5">
        <v>0.4</v>
      </c>
      <c r="X37" s="5">
        <v>0.1</v>
      </c>
    </row>
    <row r="38" spans="1:24" ht="15">
      <c r="A38" s="7" t="s">
        <v>6</v>
      </c>
      <c r="B38" s="5">
        <v>13.2</v>
      </c>
      <c r="C38" s="5">
        <v>10.7</v>
      </c>
      <c r="D38" s="5">
        <v>9.6</v>
      </c>
      <c r="E38" s="5">
        <v>5.8</v>
      </c>
      <c r="F38" s="5" t="s">
        <v>46</v>
      </c>
      <c r="G38" s="5">
        <v>2.6</v>
      </c>
      <c r="H38" s="5">
        <v>2.1</v>
      </c>
      <c r="I38" s="5">
        <v>1.3</v>
      </c>
      <c r="J38" s="5"/>
      <c r="K38" s="5">
        <v>4.7</v>
      </c>
      <c r="L38" s="5">
        <v>3.6</v>
      </c>
      <c r="M38" s="5">
        <v>3.2</v>
      </c>
      <c r="N38" s="5">
        <v>2</v>
      </c>
      <c r="O38" s="5" t="s">
        <v>46</v>
      </c>
      <c r="P38" s="5">
        <v>0.9</v>
      </c>
      <c r="Q38" s="5">
        <v>0.7</v>
      </c>
      <c r="R38" s="5">
        <v>0.6</v>
      </c>
      <c r="S38" s="5"/>
      <c r="T38" s="5">
        <v>2</v>
      </c>
      <c r="U38" s="5">
        <v>1.6</v>
      </c>
      <c r="V38" s="5">
        <v>1.3</v>
      </c>
      <c r="W38" s="5">
        <v>0.8</v>
      </c>
      <c r="X38" s="5">
        <v>0.5</v>
      </c>
    </row>
    <row r="39" spans="1:24" ht="15">
      <c r="A39" s="7" t="s">
        <v>5</v>
      </c>
      <c r="B39" s="5">
        <v>12.7</v>
      </c>
      <c r="C39" s="5">
        <v>11</v>
      </c>
      <c r="D39" s="5">
        <v>10.1</v>
      </c>
      <c r="E39" s="5">
        <v>5.8</v>
      </c>
      <c r="F39" s="5" t="s">
        <v>46</v>
      </c>
      <c r="G39" s="5">
        <v>2.5</v>
      </c>
      <c r="H39" s="5">
        <v>2.1</v>
      </c>
      <c r="I39" s="5">
        <v>1.1</v>
      </c>
      <c r="J39" s="5"/>
      <c r="K39" s="5">
        <v>4.4</v>
      </c>
      <c r="L39" s="5">
        <v>3.6</v>
      </c>
      <c r="M39" s="5">
        <v>3</v>
      </c>
      <c r="N39" s="5">
        <v>1.9</v>
      </c>
      <c r="O39" s="5" t="s">
        <v>46</v>
      </c>
      <c r="P39" s="5">
        <v>0.6</v>
      </c>
      <c r="Q39" s="5">
        <v>0.5</v>
      </c>
      <c r="R39" s="5">
        <v>0.2</v>
      </c>
      <c r="S39" s="5"/>
      <c r="T39" s="5">
        <v>2.1</v>
      </c>
      <c r="U39" s="5">
        <v>1.6</v>
      </c>
      <c r="V39" s="5">
        <v>1.3</v>
      </c>
      <c r="W39" s="5">
        <v>0.7</v>
      </c>
      <c r="X39" s="5">
        <v>0.1</v>
      </c>
    </row>
    <row r="40" spans="1:24" ht="15">
      <c r="A40" s="1" t="s">
        <v>9</v>
      </c>
      <c r="B40" s="5"/>
      <c r="C40" s="5"/>
      <c r="D40" s="5"/>
      <c r="E40" s="5"/>
      <c r="F40" s="5"/>
      <c r="G40" s="5"/>
      <c r="H40" s="5"/>
      <c r="I40" s="5"/>
      <c r="J40" s="5"/>
      <c r="K40" s="5"/>
      <c r="L40" s="5"/>
      <c r="M40" s="5"/>
      <c r="N40" s="5"/>
      <c r="O40" s="5"/>
      <c r="P40" s="5"/>
      <c r="Q40" s="5"/>
      <c r="R40" s="5"/>
      <c r="S40" s="5"/>
      <c r="T40" s="5"/>
      <c r="U40" s="5"/>
      <c r="V40" s="5"/>
      <c r="W40" s="5"/>
      <c r="X40" s="5"/>
    </row>
    <row r="41" spans="1:24" ht="15">
      <c r="A41" s="7" t="s">
        <v>8</v>
      </c>
      <c r="B41" s="5">
        <v>13.4</v>
      </c>
      <c r="C41" s="5">
        <v>11.6</v>
      </c>
      <c r="D41" s="5">
        <v>10.7</v>
      </c>
      <c r="E41" s="5">
        <v>4.7</v>
      </c>
      <c r="F41" s="5" t="s">
        <v>46</v>
      </c>
      <c r="G41" s="5">
        <v>2</v>
      </c>
      <c r="H41" s="5">
        <v>1.6</v>
      </c>
      <c r="I41" s="5">
        <v>0.9</v>
      </c>
      <c r="J41" s="5"/>
      <c r="K41" s="5">
        <v>5.6</v>
      </c>
      <c r="L41" s="5">
        <v>4.8</v>
      </c>
      <c r="M41" s="5">
        <v>4.2</v>
      </c>
      <c r="N41" s="5">
        <v>1.7</v>
      </c>
      <c r="O41" s="5" t="s">
        <v>46</v>
      </c>
      <c r="P41" s="5">
        <v>0.6</v>
      </c>
      <c r="Q41" s="5">
        <v>0.4</v>
      </c>
      <c r="R41" s="5">
        <v>0.4</v>
      </c>
      <c r="S41" s="5"/>
      <c r="T41" s="5">
        <v>1.7</v>
      </c>
      <c r="U41" s="5">
        <v>1.5</v>
      </c>
      <c r="V41" s="5">
        <v>1.3</v>
      </c>
      <c r="W41" s="5">
        <v>0.5</v>
      </c>
      <c r="X41" s="5">
        <v>0.2</v>
      </c>
    </row>
    <row r="42" spans="1:24" ht="15">
      <c r="A42" s="7" t="s">
        <v>7</v>
      </c>
      <c r="B42" s="5">
        <v>13.1</v>
      </c>
      <c r="C42" s="5">
        <v>11.1</v>
      </c>
      <c r="D42" s="5">
        <v>9.9</v>
      </c>
      <c r="E42" s="5">
        <v>5.6</v>
      </c>
      <c r="F42" s="5" t="s">
        <v>46</v>
      </c>
      <c r="G42" s="5">
        <v>1.9</v>
      </c>
      <c r="H42" s="5">
        <v>1.6</v>
      </c>
      <c r="I42" s="5">
        <v>0.8</v>
      </c>
      <c r="J42" s="5"/>
      <c r="K42" s="5">
        <v>4.2</v>
      </c>
      <c r="L42" s="5">
        <v>3.4</v>
      </c>
      <c r="M42" s="5">
        <v>2.9</v>
      </c>
      <c r="N42" s="5">
        <v>1.5</v>
      </c>
      <c r="O42" s="5" t="s">
        <v>46</v>
      </c>
      <c r="P42" s="5">
        <v>0.4</v>
      </c>
      <c r="Q42" s="5">
        <v>0.3</v>
      </c>
      <c r="R42" s="5">
        <v>0.1</v>
      </c>
      <c r="S42" s="5"/>
      <c r="T42" s="5">
        <v>1.9</v>
      </c>
      <c r="U42" s="5">
        <v>1.6</v>
      </c>
      <c r="V42" s="5">
        <v>1.3</v>
      </c>
      <c r="W42" s="5">
        <v>0.6</v>
      </c>
      <c r="X42" s="5">
        <v>0.2</v>
      </c>
    </row>
    <row r="43" spans="1:24" ht="15">
      <c r="A43" s="7" t="s">
        <v>6</v>
      </c>
      <c r="B43" s="5">
        <v>16.3</v>
      </c>
      <c r="C43" s="5">
        <v>13.3</v>
      </c>
      <c r="D43" s="5">
        <v>12.4</v>
      </c>
      <c r="E43" s="5">
        <v>7.3</v>
      </c>
      <c r="F43" s="5" t="s">
        <v>46</v>
      </c>
      <c r="G43" s="5">
        <v>3.6</v>
      </c>
      <c r="H43" s="5">
        <v>2.9</v>
      </c>
      <c r="I43" s="5">
        <v>1.5</v>
      </c>
      <c r="J43" s="5"/>
      <c r="K43" s="5">
        <v>6</v>
      </c>
      <c r="L43" s="5">
        <v>4.8</v>
      </c>
      <c r="M43" s="5">
        <v>4.4</v>
      </c>
      <c r="N43" s="5">
        <v>2.8</v>
      </c>
      <c r="O43" s="5" t="s">
        <v>46</v>
      </c>
      <c r="P43" s="5">
        <v>1.2</v>
      </c>
      <c r="Q43" s="5">
        <v>1.2</v>
      </c>
      <c r="R43" s="5">
        <v>0.3</v>
      </c>
      <c r="S43" s="5"/>
      <c r="T43" s="5">
        <v>2.7</v>
      </c>
      <c r="U43" s="5">
        <v>2.2</v>
      </c>
      <c r="V43" s="5">
        <v>1.7</v>
      </c>
      <c r="W43" s="5">
        <v>0.9</v>
      </c>
      <c r="X43" s="5">
        <v>0.3</v>
      </c>
    </row>
    <row r="44" spans="1:24" ht="15">
      <c r="A44" s="7" t="s">
        <v>5</v>
      </c>
      <c r="B44" s="5">
        <v>13.4</v>
      </c>
      <c r="C44" s="5">
        <v>11.5</v>
      </c>
      <c r="D44" s="5">
        <v>10.4</v>
      </c>
      <c r="E44" s="5">
        <v>6.2</v>
      </c>
      <c r="F44" s="5" t="s">
        <v>46</v>
      </c>
      <c r="G44" s="5">
        <v>2.5</v>
      </c>
      <c r="H44" s="5">
        <v>2.1</v>
      </c>
      <c r="I44" s="5">
        <v>1.1</v>
      </c>
      <c r="J44" s="5"/>
      <c r="K44" s="5">
        <v>4.6</v>
      </c>
      <c r="L44" s="5">
        <v>3.6</v>
      </c>
      <c r="M44" s="5">
        <v>3</v>
      </c>
      <c r="N44" s="5">
        <v>2.1</v>
      </c>
      <c r="O44" s="5" t="s">
        <v>46</v>
      </c>
      <c r="P44" s="5">
        <v>0.6</v>
      </c>
      <c r="Q44" s="5">
        <v>0.5</v>
      </c>
      <c r="R44" s="5">
        <v>0.3</v>
      </c>
      <c r="S44" s="5"/>
      <c r="T44" s="5">
        <v>2</v>
      </c>
      <c r="U44" s="5">
        <v>1.5</v>
      </c>
      <c r="V44" s="5">
        <v>1.2</v>
      </c>
      <c r="W44" s="5">
        <v>0.7</v>
      </c>
      <c r="X44" s="5">
        <v>0.2</v>
      </c>
    </row>
    <row r="45" spans="1:24" ht="28.5">
      <c r="A45" s="8" t="s">
        <v>941</v>
      </c>
      <c r="B45" s="5"/>
      <c r="C45" s="5"/>
      <c r="D45" s="5"/>
      <c r="E45" s="5"/>
      <c r="F45" s="5"/>
      <c r="G45" s="5"/>
      <c r="H45" s="5"/>
      <c r="I45" s="5"/>
      <c r="J45" s="5"/>
      <c r="K45" s="5"/>
      <c r="L45" s="5"/>
      <c r="M45" s="5"/>
      <c r="N45" s="5"/>
      <c r="O45" s="5"/>
      <c r="P45" s="5"/>
      <c r="Q45" s="5"/>
      <c r="R45" s="5"/>
      <c r="S45" s="5"/>
      <c r="T45" s="5"/>
      <c r="U45" s="5"/>
      <c r="V45" s="5"/>
      <c r="W45" s="5"/>
      <c r="X45" s="5"/>
    </row>
    <row r="46" spans="1:24" ht="15">
      <c r="A46" s="7" t="s">
        <v>8</v>
      </c>
      <c r="B46" s="5">
        <v>13.3</v>
      </c>
      <c r="C46" s="5">
        <v>10.9</v>
      </c>
      <c r="D46" s="5">
        <v>10.3</v>
      </c>
      <c r="E46" s="5">
        <v>5.9</v>
      </c>
      <c r="F46" s="5" t="s">
        <v>46</v>
      </c>
      <c r="G46" s="5">
        <v>2.3</v>
      </c>
      <c r="H46" s="5">
        <v>2.3</v>
      </c>
      <c r="I46" s="5">
        <v>0.8</v>
      </c>
      <c r="J46" s="5"/>
      <c r="K46" s="5">
        <v>4.6</v>
      </c>
      <c r="L46" s="5">
        <v>3.6</v>
      </c>
      <c r="M46" s="5">
        <v>3.5</v>
      </c>
      <c r="N46" s="5">
        <v>1.7</v>
      </c>
      <c r="O46" s="5" t="s">
        <v>46</v>
      </c>
      <c r="P46" s="5">
        <v>0.6</v>
      </c>
      <c r="Q46" s="5">
        <v>0.6</v>
      </c>
      <c r="R46" s="5">
        <v>0.2</v>
      </c>
      <c r="S46" s="5"/>
      <c r="T46" s="5">
        <v>1.6</v>
      </c>
      <c r="U46" s="5">
        <v>1.2</v>
      </c>
      <c r="V46" s="5">
        <v>1</v>
      </c>
      <c r="W46" s="5">
        <v>0.5</v>
      </c>
      <c r="X46" s="5">
        <v>0.1</v>
      </c>
    </row>
    <row r="47" spans="1:24" ht="15">
      <c r="A47" s="7" t="s">
        <v>7</v>
      </c>
      <c r="B47" s="5">
        <v>16.5</v>
      </c>
      <c r="C47" s="5">
        <v>13.2</v>
      </c>
      <c r="D47" s="5">
        <v>12.2</v>
      </c>
      <c r="E47" s="5">
        <v>8.8</v>
      </c>
      <c r="F47" s="5" t="s">
        <v>46</v>
      </c>
      <c r="G47" s="5">
        <v>3.4</v>
      </c>
      <c r="H47" s="5">
        <v>3.1</v>
      </c>
      <c r="I47" s="5">
        <v>0.7</v>
      </c>
      <c r="J47" s="5"/>
      <c r="K47" s="5">
        <v>7.3</v>
      </c>
      <c r="L47" s="5">
        <v>4.9</v>
      </c>
      <c r="M47" s="5">
        <v>4.2</v>
      </c>
      <c r="N47" s="5">
        <v>4.1</v>
      </c>
      <c r="O47" s="5" t="s">
        <v>46</v>
      </c>
      <c r="P47" s="5">
        <v>0.7</v>
      </c>
      <c r="Q47" s="5">
        <v>0.5</v>
      </c>
      <c r="R47" s="5">
        <v>0.2</v>
      </c>
      <c r="S47" s="5"/>
      <c r="T47" s="5">
        <v>2.7</v>
      </c>
      <c r="U47" s="5">
        <v>2.1</v>
      </c>
      <c r="V47" s="5">
        <v>1.4</v>
      </c>
      <c r="W47" s="5">
        <v>1</v>
      </c>
      <c r="X47" s="5">
        <v>0.4</v>
      </c>
    </row>
    <row r="48" spans="1:24" ht="15">
      <c r="A48" s="7" t="s">
        <v>6</v>
      </c>
      <c r="B48" s="5">
        <v>17.2</v>
      </c>
      <c r="C48" s="5">
        <v>14.1</v>
      </c>
      <c r="D48" s="5">
        <v>13.5</v>
      </c>
      <c r="E48" s="5">
        <v>6.1</v>
      </c>
      <c r="F48" s="5" t="s">
        <v>46</v>
      </c>
      <c r="G48" s="5">
        <v>3</v>
      </c>
      <c r="H48" s="5">
        <v>2.4</v>
      </c>
      <c r="I48" s="5">
        <v>2.3</v>
      </c>
      <c r="J48" s="5"/>
      <c r="K48" s="5">
        <v>4.5</v>
      </c>
      <c r="L48" s="5">
        <v>3.5</v>
      </c>
      <c r="M48" s="5">
        <v>3.2</v>
      </c>
      <c r="N48" s="5">
        <v>1.3</v>
      </c>
      <c r="O48" s="5" t="s">
        <v>46</v>
      </c>
      <c r="P48" s="5">
        <v>0.6</v>
      </c>
      <c r="Q48" s="5">
        <v>0.2</v>
      </c>
      <c r="R48" s="5">
        <v>0.6</v>
      </c>
      <c r="S48" s="5"/>
      <c r="T48" s="5">
        <v>1.5</v>
      </c>
      <c r="U48" s="5">
        <v>1.4</v>
      </c>
      <c r="V48" s="5">
        <v>1.1</v>
      </c>
      <c r="W48" s="5">
        <v>0.2</v>
      </c>
      <c r="X48" s="5">
        <v>0</v>
      </c>
    </row>
    <row r="49" spans="1:24" ht="15">
      <c r="A49" s="7" t="s">
        <v>5</v>
      </c>
      <c r="B49" s="5">
        <v>13.2</v>
      </c>
      <c r="C49" s="5">
        <v>11.5</v>
      </c>
      <c r="D49" s="5">
        <v>10.4</v>
      </c>
      <c r="E49" s="5">
        <v>5.6</v>
      </c>
      <c r="F49" s="5" t="s">
        <v>46</v>
      </c>
      <c r="G49" s="5">
        <v>2.2</v>
      </c>
      <c r="H49" s="5">
        <v>1.8</v>
      </c>
      <c r="I49" s="5">
        <v>1.1</v>
      </c>
      <c r="J49" s="5"/>
      <c r="K49" s="5">
        <v>4.8</v>
      </c>
      <c r="L49" s="5">
        <v>4</v>
      </c>
      <c r="M49" s="5">
        <v>3.4</v>
      </c>
      <c r="N49" s="5">
        <v>1.9</v>
      </c>
      <c r="O49" s="5" t="s">
        <v>46</v>
      </c>
      <c r="P49" s="5">
        <v>0.6</v>
      </c>
      <c r="Q49" s="5">
        <v>0.5</v>
      </c>
      <c r="R49" s="5">
        <v>0.3</v>
      </c>
      <c r="S49" s="5"/>
      <c r="T49" s="5">
        <v>2</v>
      </c>
      <c r="U49" s="5">
        <v>1.6</v>
      </c>
      <c r="V49" s="5">
        <v>1.3</v>
      </c>
      <c r="W49" s="5">
        <v>0.7</v>
      </c>
      <c r="X49" s="5">
        <v>0.2</v>
      </c>
    </row>
    <row r="50" spans="1:24" ht="15">
      <c r="A50" s="1" t="s">
        <v>4</v>
      </c>
      <c r="B50" s="5"/>
      <c r="C50" s="5"/>
      <c r="D50" s="5"/>
      <c r="E50" s="5"/>
      <c r="F50" s="5"/>
      <c r="G50" s="5"/>
      <c r="H50" s="5"/>
      <c r="I50" s="5"/>
      <c r="J50" s="5"/>
      <c r="K50" s="5"/>
      <c r="L50" s="5"/>
      <c r="M50" s="5"/>
      <c r="N50" s="5"/>
      <c r="O50" s="5"/>
      <c r="P50" s="5"/>
      <c r="Q50" s="5"/>
      <c r="R50" s="5"/>
      <c r="S50" s="5"/>
      <c r="T50" s="5"/>
      <c r="U50" s="5"/>
      <c r="V50" s="5"/>
      <c r="W50" s="5"/>
      <c r="X50" s="5"/>
    </row>
    <row r="51" spans="1:24" ht="15">
      <c r="A51" s="7" t="s">
        <v>2</v>
      </c>
      <c r="B51" s="5">
        <v>13.3</v>
      </c>
      <c r="C51" s="5">
        <v>11.4</v>
      </c>
      <c r="D51" s="5">
        <v>10.5</v>
      </c>
      <c r="E51" s="5">
        <v>5.6</v>
      </c>
      <c r="F51" s="5" t="s">
        <v>46</v>
      </c>
      <c r="G51" s="5">
        <v>2.2</v>
      </c>
      <c r="H51" s="5">
        <v>1.9</v>
      </c>
      <c r="I51" s="5">
        <v>1</v>
      </c>
      <c r="J51" s="5"/>
      <c r="K51" s="5">
        <v>4.9</v>
      </c>
      <c r="L51" s="5">
        <v>3.9</v>
      </c>
      <c r="M51" s="5">
        <v>3.4</v>
      </c>
      <c r="N51" s="5">
        <v>1.9</v>
      </c>
      <c r="O51" s="5" t="s">
        <v>46</v>
      </c>
      <c r="P51" s="5">
        <v>0.6</v>
      </c>
      <c r="Q51" s="5">
        <v>0.5</v>
      </c>
      <c r="R51" s="5">
        <v>0.3</v>
      </c>
      <c r="S51" s="5"/>
      <c r="T51" s="5">
        <v>1.9</v>
      </c>
      <c r="U51" s="5">
        <v>1.6</v>
      </c>
      <c r="V51" s="5">
        <v>1.3</v>
      </c>
      <c r="W51" s="5">
        <v>0.6</v>
      </c>
      <c r="X51" s="5">
        <v>0.2</v>
      </c>
    </row>
    <row r="52" spans="1:24" ht="15">
      <c r="A52" s="7" t="s">
        <v>1</v>
      </c>
      <c r="B52" s="5">
        <v>18.9</v>
      </c>
      <c r="C52" s="5">
        <v>15.2</v>
      </c>
      <c r="D52" s="5">
        <v>13.1</v>
      </c>
      <c r="E52" s="5">
        <v>9.5</v>
      </c>
      <c r="F52" s="5" t="s">
        <v>46</v>
      </c>
      <c r="G52" s="5">
        <v>4.6</v>
      </c>
      <c r="H52" s="5">
        <v>4.2</v>
      </c>
      <c r="I52" s="5">
        <v>2.4</v>
      </c>
      <c r="J52" s="5"/>
      <c r="K52" s="5">
        <v>6.2</v>
      </c>
      <c r="L52" s="5">
        <v>4.6</v>
      </c>
      <c r="M52" s="5">
        <v>3.7</v>
      </c>
      <c r="N52" s="5">
        <v>3.3</v>
      </c>
      <c r="O52" s="5" t="s">
        <v>46</v>
      </c>
      <c r="P52" s="5">
        <v>1.2</v>
      </c>
      <c r="Q52" s="5">
        <v>1.1</v>
      </c>
      <c r="R52" s="5">
        <v>0.7</v>
      </c>
      <c r="S52" s="5"/>
      <c r="T52" s="5">
        <v>2.9</v>
      </c>
      <c r="U52" s="5">
        <v>1.9</v>
      </c>
      <c r="V52" s="5">
        <v>1.2</v>
      </c>
      <c r="W52" s="5">
        <v>1.3</v>
      </c>
      <c r="X52" s="5">
        <v>0.4</v>
      </c>
    </row>
    <row r="53" spans="1:24" ht="15">
      <c r="A53" s="1" t="s">
        <v>3</v>
      </c>
      <c r="B53" s="5"/>
      <c r="C53" s="5"/>
      <c r="D53" s="5"/>
      <c r="E53" s="5"/>
      <c r="F53" s="5"/>
      <c r="G53" s="5"/>
      <c r="H53" s="5"/>
      <c r="I53" s="5"/>
      <c r="J53" s="5"/>
      <c r="K53" s="5"/>
      <c r="L53" s="5"/>
      <c r="M53" s="5"/>
      <c r="N53" s="5"/>
      <c r="O53" s="5"/>
      <c r="P53" s="5"/>
      <c r="Q53" s="5"/>
      <c r="R53" s="5"/>
      <c r="S53" s="5"/>
      <c r="T53" s="5"/>
      <c r="U53" s="5"/>
      <c r="V53" s="5"/>
      <c r="W53" s="5"/>
      <c r="X53" s="5"/>
    </row>
    <row r="54" spans="1:24" ht="15">
      <c r="A54" s="7" t="s">
        <v>2</v>
      </c>
      <c r="B54" s="5">
        <v>13.2</v>
      </c>
      <c r="C54" s="5">
        <v>11.3</v>
      </c>
      <c r="D54" s="5">
        <v>10.4</v>
      </c>
      <c r="E54" s="5">
        <v>5.6</v>
      </c>
      <c r="F54" s="5" t="s">
        <v>46</v>
      </c>
      <c r="G54" s="5">
        <v>2.2</v>
      </c>
      <c r="H54" s="5">
        <v>1.9</v>
      </c>
      <c r="I54" s="5">
        <v>1</v>
      </c>
      <c r="J54" s="5"/>
      <c r="K54" s="5">
        <v>4.9</v>
      </c>
      <c r="L54" s="5">
        <v>3.9</v>
      </c>
      <c r="M54" s="5">
        <v>3.4</v>
      </c>
      <c r="N54" s="5">
        <v>1.9</v>
      </c>
      <c r="O54" s="5" t="s">
        <v>46</v>
      </c>
      <c r="P54" s="5">
        <v>0.6</v>
      </c>
      <c r="Q54" s="5">
        <v>0.5</v>
      </c>
      <c r="R54" s="5">
        <v>0.3</v>
      </c>
      <c r="S54" s="5"/>
      <c r="T54" s="5">
        <v>2</v>
      </c>
      <c r="U54" s="5">
        <v>1.6</v>
      </c>
      <c r="V54" s="5">
        <v>1.3</v>
      </c>
      <c r="W54" s="5">
        <v>0.6</v>
      </c>
      <c r="X54" s="5">
        <v>0.2</v>
      </c>
    </row>
    <row r="55" spans="1:24" ht="15">
      <c r="A55" s="7" t="s">
        <v>1</v>
      </c>
      <c r="B55" s="5">
        <v>22.5</v>
      </c>
      <c r="C55" s="5">
        <v>19.1</v>
      </c>
      <c r="D55" s="5">
        <v>15.5</v>
      </c>
      <c r="E55" s="5">
        <v>11.4</v>
      </c>
      <c r="F55" s="5" t="s">
        <v>46</v>
      </c>
      <c r="G55" s="5">
        <v>5.8</v>
      </c>
      <c r="H55" s="5">
        <v>4.7</v>
      </c>
      <c r="I55" s="5">
        <v>3.5</v>
      </c>
      <c r="J55" s="5"/>
      <c r="K55" s="5">
        <v>6.7</v>
      </c>
      <c r="L55" s="5">
        <v>5.1</v>
      </c>
      <c r="M55" s="5">
        <v>4.7</v>
      </c>
      <c r="N55" s="5">
        <v>3</v>
      </c>
      <c r="O55" s="5" t="s">
        <v>46</v>
      </c>
      <c r="P55" s="5">
        <v>0.9</v>
      </c>
      <c r="Q55" s="5">
        <v>0.7</v>
      </c>
      <c r="R55" s="5">
        <v>0.8</v>
      </c>
      <c r="S55" s="5"/>
      <c r="T55" s="5">
        <v>2.6</v>
      </c>
      <c r="U55" s="5">
        <v>2.1</v>
      </c>
      <c r="V55" s="5">
        <v>1.8</v>
      </c>
      <c r="W55" s="5">
        <v>1.1</v>
      </c>
      <c r="X55" s="5">
        <v>0.5</v>
      </c>
    </row>
    <row r="56" spans="1:24" s="138" customFormat="1" ht="15">
      <c r="A56" s="6" t="s">
        <v>47</v>
      </c>
      <c r="B56" s="59">
        <v>13.6</v>
      </c>
      <c r="C56" s="59">
        <v>11.6</v>
      </c>
      <c r="D56" s="59">
        <v>10.6</v>
      </c>
      <c r="E56" s="59">
        <v>5.8</v>
      </c>
      <c r="F56" s="59" t="s">
        <v>46</v>
      </c>
      <c r="G56" s="59">
        <v>2.4</v>
      </c>
      <c r="H56" s="59">
        <v>2</v>
      </c>
      <c r="I56" s="59">
        <v>1.1</v>
      </c>
      <c r="J56" s="59"/>
      <c r="K56" s="59">
        <v>4.9</v>
      </c>
      <c r="L56" s="59">
        <v>4</v>
      </c>
      <c r="M56" s="59">
        <v>3.4</v>
      </c>
      <c r="N56" s="59">
        <v>2</v>
      </c>
      <c r="O56" s="59" t="s">
        <v>46</v>
      </c>
      <c r="P56" s="59">
        <v>0.6</v>
      </c>
      <c r="Q56" s="59">
        <v>0.5</v>
      </c>
      <c r="R56" s="59">
        <v>0.3</v>
      </c>
      <c r="S56" s="59"/>
      <c r="T56" s="59">
        <v>2</v>
      </c>
      <c r="U56" s="59">
        <v>1.6</v>
      </c>
      <c r="V56" s="59">
        <v>1.3</v>
      </c>
      <c r="W56" s="59">
        <v>0.7</v>
      </c>
      <c r="X56" s="59">
        <v>0.2</v>
      </c>
    </row>
    <row r="57" spans="1:24" ht="15">
      <c r="A57" s="3"/>
      <c r="B57" s="3"/>
      <c r="C57" s="3"/>
      <c r="D57" s="3"/>
      <c r="E57" s="3"/>
      <c r="F57" s="3"/>
      <c r="G57" s="3"/>
      <c r="H57" s="3"/>
      <c r="I57" s="3"/>
      <c r="J57" s="3"/>
      <c r="K57" s="3"/>
      <c r="L57" s="3"/>
      <c r="M57" s="3"/>
      <c r="N57" s="3"/>
      <c r="O57" s="3"/>
      <c r="P57" s="3"/>
      <c r="Q57" s="3"/>
      <c r="R57" s="3"/>
      <c r="S57" s="3"/>
      <c r="T57" s="3"/>
      <c r="U57" s="3"/>
      <c r="V57" s="3"/>
      <c r="W57" s="3"/>
      <c r="X57" s="3"/>
    </row>
    <row r="58" ht="15">
      <c r="A58" s="195"/>
    </row>
    <row r="59" spans="2:25" ht="15">
      <c r="B59" s="1018" t="s">
        <v>45</v>
      </c>
      <c r="C59" s="1018"/>
      <c r="D59" s="1018"/>
      <c r="E59" s="1018"/>
      <c r="F59" s="1018"/>
      <c r="G59" s="1018"/>
      <c r="H59" s="1018"/>
      <c r="I59" s="1018"/>
      <c r="J59" s="1018"/>
      <c r="K59" s="1018"/>
      <c r="L59" s="1018"/>
      <c r="M59" s="1018"/>
      <c r="N59" s="1018"/>
      <c r="O59" s="1018"/>
      <c r="P59" s="1018"/>
      <c r="Q59" s="1018"/>
      <c r="R59" s="1018"/>
      <c r="S59" s="1018"/>
      <c r="T59" s="1018"/>
      <c r="U59" s="1018"/>
      <c r="V59" s="1018"/>
      <c r="W59" s="1018"/>
      <c r="X59" s="1018"/>
      <c r="Y59" s="278"/>
    </row>
    <row r="60" spans="2:25" ht="15">
      <c r="B60" s="1018" t="s">
        <v>43</v>
      </c>
      <c r="C60" s="1018"/>
      <c r="D60" s="1018"/>
      <c r="E60" s="1018"/>
      <c r="F60" s="1018"/>
      <c r="G60" s="1018"/>
      <c r="H60" s="1018"/>
      <c r="I60" s="1018"/>
      <c r="J60" s="17"/>
      <c r="K60" s="1016" t="s">
        <v>42</v>
      </c>
      <c r="L60" s="1016"/>
      <c r="M60" s="1016"/>
      <c r="N60" s="1016"/>
      <c r="O60" s="1016"/>
      <c r="P60" s="1016"/>
      <c r="Q60" s="1016"/>
      <c r="R60" s="1016"/>
      <c r="S60" s="17"/>
      <c r="T60" s="1016" t="s">
        <v>41</v>
      </c>
      <c r="U60" s="1017"/>
      <c r="V60" s="1017"/>
      <c r="W60" s="1017"/>
      <c r="X60" s="1017"/>
      <c r="Y60" s="1017"/>
    </row>
    <row r="61" spans="1:25" ht="36">
      <c r="A61" s="195"/>
      <c r="B61" s="15" t="s">
        <v>37</v>
      </c>
      <c r="C61" s="15" t="s">
        <v>36</v>
      </c>
      <c r="D61" s="15" t="s">
        <v>35</v>
      </c>
      <c r="E61" s="15" t="s">
        <v>34</v>
      </c>
      <c r="F61" s="15" t="s">
        <v>40</v>
      </c>
      <c r="G61" s="15" t="s">
        <v>33</v>
      </c>
      <c r="H61" s="15" t="s">
        <v>39</v>
      </c>
      <c r="I61" s="15" t="s">
        <v>38</v>
      </c>
      <c r="J61" s="14"/>
      <c r="K61" s="16" t="s">
        <v>37</v>
      </c>
      <c r="L61" s="16" t="s">
        <v>36</v>
      </c>
      <c r="M61" s="15" t="s">
        <v>35</v>
      </c>
      <c r="N61" s="16" t="s">
        <v>34</v>
      </c>
      <c r="O61" s="15" t="s">
        <v>40</v>
      </c>
      <c r="P61" s="15" t="s">
        <v>33</v>
      </c>
      <c r="Q61" s="15" t="s">
        <v>39</v>
      </c>
      <c r="R61" s="15" t="s">
        <v>38</v>
      </c>
      <c r="S61" s="14"/>
      <c r="T61" s="13" t="s">
        <v>37</v>
      </c>
      <c r="U61" s="13" t="s">
        <v>36</v>
      </c>
      <c r="V61" s="12" t="s">
        <v>35</v>
      </c>
      <c r="W61" s="13" t="s">
        <v>34</v>
      </c>
      <c r="X61" s="12" t="s">
        <v>40</v>
      </c>
      <c r="Y61" s="12" t="s">
        <v>33</v>
      </c>
    </row>
    <row r="62" ht="15">
      <c r="A62" s="11"/>
    </row>
    <row r="63" spans="1:8" ht="15">
      <c r="A63" s="11" t="s">
        <v>32</v>
      </c>
      <c r="C63" s="20"/>
      <c r="D63" s="21"/>
      <c r="E63" s="21"/>
      <c r="F63" s="21"/>
      <c r="G63" s="20"/>
      <c r="H63" s="20"/>
    </row>
    <row r="64" spans="1:25" ht="15">
      <c r="A64" s="7" t="s">
        <v>31</v>
      </c>
      <c r="B64" s="5">
        <v>30</v>
      </c>
      <c r="C64" s="5">
        <v>14.3</v>
      </c>
      <c r="D64" s="5">
        <v>10.1</v>
      </c>
      <c r="E64" s="5">
        <v>21.7</v>
      </c>
      <c r="F64" s="5">
        <v>19.5</v>
      </c>
      <c r="G64" s="5">
        <v>3.7</v>
      </c>
      <c r="H64" s="5">
        <v>1.1</v>
      </c>
      <c r="I64" s="5">
        <v>2.8</v>
      </c>
      <c r="J64" s="5"/>
      <c r="K64" s="5">
        <v>7.6</v>
      </c>
      <c r="L64" s="5">
        <v>3.8</v>
      </c>
      <c r="M64" s="5">
        <v>2.6</v>
      </c>
      <c r="N64" s="5">
        <v>4.7</v>
      </c>
      <c r="O64" s="5">
        <v>4.2</v>
      </c>
      <c r="P64" s="5">
        <v>0.5</v>
      </c>
      <c r="Q64" s="5">
        <v>0.2</v>
      </c>
      <c r="R64" s="5">
        <v>0.3</v>
      </c>
      <c r="S64" s="5"/>
      <c r="T64" s="5">
        <v>2.7</v>
      </c>
      <c r="U64" s="5">
        <v>1.3</v>
      </c>
      <c r="V64" s="5">
        <v>0.8</v>
      </c>
      <c r="W64" s="5">
        <v>1.4</v>
      </c>
      <c r="X64" s="5">
        <v>1.3</v>
      </c>
      <c r="Y64" s="5">
        <v>0.1</v>
      </c>
    </row>
    <row r="65" spans="1:25" ht="15">
      <c r="A65" s="7" t="s">
        <v>30</v>
      </c>
      <c r="B65" s="5">
        <v>26.4</v>
      </c>
      <c r="C65" s="5">
        <v>14.7</v>
      </c>
      <c r="D65" s="5">
        <v>10.8</v>
      </c>
      <c r="E65" s="5">
        <v>18.2</v>
      </c>
      <c r="F65" s="5">
        <v>16</v>
      </c>
      <c r="G65" s="5">
        <v>3.5</v>
      </c>
      <c r="H65" s="5">
        <v>1.5</v>
      </c>
      <c r="I65" s="5">
        <v>2.6</v>
      </c>
      <c r="J65" s="5"/>
      <c r="K65" s="5">
        <v>7.9</v>
      </c>
      <c r="L65" s="5">
        <v>4.6</v>
      </c>
      <c r="M65" s="5">
        <v>2.9</v>
      </c>
      <c r="N65" s="5">
        <v>4.1</v>
      </c>
      <c r="O65" s="5">
        <v>3.8</v>
      </c>
      <c r="P65" s="5">
        <v>0.4</v>
      </c>
      <c r="Q65" s="5">
        <v>0.1</v>
      </c>
      <c r="R65" s="5">
        <v>0.3</v>
      </c>
      <c r="S65" s="5"/>
      <c r="T65" s="5">
        <v>3.1</v>
      </c>
      <c r="U65" s="5">
        <v>1.9</v>
      </c>
      <c r="V65" s="5">
        <v>0.8</v>
      </c>
      <c r="W65" s="5">
        <v>1.3</v>
      </c>
      <c r="X65" s="5">
        <v>1.2</v>
      </c>
      <c r="Y65" s="5">
        <v>0.2</v>
      </c>
    </row>
    <row r="66" spans="1:25" ht="15">
      <c r="A66" s="11" t="s">
        <v>29</v>
      </c>
      <c r="B66" s="5"/>
      <c r="C66" s="5"/>
      <c r="D66" s="5"/>
      <c r="E66" s="5"/>
      <c r="F66" s="5"/>
      <c r="G66" s="5"/>
      <c r="H66" s="5"/>
      <c r="I66" s="5"/>
      <c r="J66" s="5"/>
      <c r="K66" s="5"/>
      <c r="L66" s="5"/>
      <c r="M66" s="5"/>
      <c r="N66" s="5"/>
      <c r="O66" s="5"/>
      <c r="P66" s="5"/>
      <c r="Q66" s="5"/>
      <c r="R66" s="5"/>
      <c r="S66" s="5"/>
      <c r="T66" s="5"/>
      <c r="U66" s="5"/>
      <c r="V66" s="5"/>
      <c r="W66" s="5"/>
      <c r="X66" s="5"/>
      <c r="Y66" s="5"/>
    </row>
    <row r="67" spans="1:25" ht="15">
      <c r="A67" s="7" t="s">
        <v>28</v>
      </c>
      <c r="B67" s="5">
        <v>21.2</v>
      </c>
      <c r="C67" s="5">
        <v>12</v>
      </c>
      <c r="D67" s="5">
        <v>6.4</v>
      </c>
      <c r="E67" s="5">
        <v>15</v>
      </c>
      <c r="F67" s="5">
        <v>12.5</v>
      </c>
      <c r="G67" s="5">
        <v>3.7</v>
      </c>
      <c r="H67" s="5">
        <v>1.9</v>
      </c>
      <c r="I67" s="5">
        <v>2.6</v>
      </c>
      <c r="J67" s="5"/>
      <c r="K67" s="5">
        <v>8</v>
      </c>
      <c r="L67" s="5">
        <v>3.4</v>
      </c>
      <c r="M67" s="5">
        <v>1.9</v>
      </c>
      <c r="N67" s="5">
        <v>5.5</v>
      </c>
      <c r="O67" s="5">
        <v>4.8</v>
      </c>
      <c r="P67" s="5">
        <v>0.5</v>
      </c>
      <c r="Q67" s="5">
        <v>0.4</v>
      </c>
      <c r="R67" s="5">
        <v>0.1</v>
      </c>
      <c r="S67" s="5"/>
      <c r="T67" s="5">
        <v>4.2</v>
      </c>
      <c r="U67" s="5">
        <v>0.9</v>
      </c>
      <c r="V67" s="5">
        <v>0.4</v>
      </c>
      <c r="W67" s="5">
        <v>3.3</v>
      </c>
      <c r="X67" s="5">
        <v>3.3</v>
      </c>
      <c r="Y67" s="5">
        <v>0</v>
      </c>
    </row>
    <row r="68" spans="1:25" ht="15">
      <c r="A68" s="7" t="s">
        <v>27</v>
      </c>
      <c r="B68" s="5">
        <v>28.9</v>
      </c>
      <c r="C68" s="5">
        <v>14.4</v>
      </c>
      <c r="D68" s="5">
        <v>10.3</v>
      </c>
      <c r="E68" s="5">
        <v>20.5</v>
      </c>
      <c r="F68" s="5">
        <v>18.4</v>
      </c>
      <c r="G68" s="5">
        <v>3.4</v>
      </c>
      <c r="H68" s="5">
        <v>1.2</v>
      </c>
      <c r="I68" s="5">
        <v>2.6</v>
      </c>
      <c r="J68" s="5"/>
      <c r="K68" s="5">
        <v>7.7</v>
      </c>
      <c r="L68" s="5">
        <v>4.1</v>
      </c>
      <c r="M68" s="5">
        <v>2.7</v>
      </c>
      <c r="N68" s="5">
        <v>4.4</v>
      </c>
      <c r="O68" s="5">
        <v>4.1</v>
      </c>
      <c r="P68" s="5">
        <v>0.4</v>
      </c>
      <c r="Q68" s="5">
        <v>0.1</v>
      </c>
      <c r="R68" s="5">
        <v>0.3</v>
      </c>
      <c r="S68" s="5"/>
      <c r="T68" s="5">
        <v>2.8</v>
      </c>
      <c r="U68" s="5">
        <v>1.5</v>
      </c>
      <c r="V68" s="5">
        <v>0.8</v>
      </c>
      <c r="W68" s="5">
        <v>1.3</v>
      </c>
      <c r="X68" s="5">
        <v>1.2</v>
      </c>
      <c r="Y68" s="5">
        <v>0.1</v>
      </c>
    </row>
    <row r="69" spans="1:25" ht="15">
      <c r="A69" s="7" t="s">
        <v>26</v>
      </c>
      <c r="B69" s="5">
        <v>45.8</v>
      </c>
      <c r="C69" s="5">
        <v>20.6</v>
      </c>
      <c r="D69" s="5">
        <v>16.3</v>
      </c>
      <c r="E69" s="5">
        <v>36.4</v>
      </c>
      <c r="F69" s="5">
        <v>31.1</v>
      </c>
      <c r="G69" s="5">
        <v>11.9</v>
      </c>
      <c r="H69" s="5">
        <v>3.5</v>
      </c>
      <c r="I69" s="5">
        <v>9.9</v>
      </c>
      <c r="J69" s="5"/>
      <c r="K69" s="5">
        <v>7.4</v>
      </c>
      <c r="L69" s="5">
        <v>3.2</v>
      </c>
      <c r="M69" s="5">
        <v>3.1</v>
      </c>
      <c r="N69" s="5">
        <v>6.5</v>
      </c>
      <c r="O69" s="5">
        <v>4.3</v>
      </c>
      <c r="P69" s="5">
        <v>3.6</v>
      </c>
      <c r="Q69" s="5">
        <v>1.4</v>
      </c>
      <c r="R69" s="5">
        <v>2.2</v>
      </c>
      <c r="S69" s="5"/>
      <c r="T69" s="5">
        <v>1.5</v>
      </c>
      <c r="U69" s="5">
        <v>1.3</v>
      </c>
      <c r="V69" s="5">
        <v>1.3</v>
      </c>
      <c r="W69" s="5">
        <v>0.2</v>
      </c>
      <c r="X69" s="5">
        <v>0.2</v>
      </c>
      <c r="Y69" s="5">
        <v>0</v>
      </c>
    </row>
    <row r="70" spans="1:25" ht="15">
      <c r="A70" s="11" t="s">
        <v>25</v>
      </c>
      <c r="B70" s="5"/>
      <c r="C70" s="5"/>
      <c r="D70" s="5"/>
      <c r="E70" s="5"/>
      <c r="F70" s="5"/>
      <c r="G70" s="5"/>
      <c r="H70" s="5"/>
      <c r="I70" s="5"/>
      <c r="J70" s="5"/>
      <c r="K70" s="5"/>
      <c r="L70" s="5"/>
      <c r="M70" s="5"/>
      <c r="N70" s="5"/>
      <c r="O70" s="5"/>
      <c r="P70" s="5"/>
      <c r="Q70" s="5"/>
      <c r="R70" s="5"/>
      <c r="S70" s="5"/>
      <c r="T70" s="5"/>
      <c r="U70" s="5"/>
      <c r="V70" s="5"/>
      <c r="W70" s="5"/>
      <c r="X70" s="5"/>
      <c r="Y70" s="5"/>
    </row>
    <row r="71" spans="1:25" ht="15">
      <c r="A71" s="10" t="s">
        <v>24</v>
      </c>
      <c r="B71" s="5">
        <v>29</v>
      </c>
      <c r="C71" s="5">
        <v>14.6</v>
      </c>
      <c r="D71" s="5">
        <v>10.3</v>
      </c>
      <c r="E71" s="5">
        <v>20.5</v>
      </c>
      <c r="F71" s="5">
        <v>18.4</v>
      </c>
      <c r="G71" s="5">
        <v>3.5</v>
      </c>
      <c r="H71" s="5">
        <v>1.2</v>
      </c>
      <c r="I71" s="5">
        <v>2.6</v>
      </c>
      <c r="J71" s="5"/>
      <c r="K71" s="5">
        <v>7.7</v>
      </c>
      <c r="L71" s="5">
        <v>4.1</v>
      </c>
      <c r="M71" s="5">
        <v>2.7</v>
      </c>
      <c r="N71" s="5">
        <v>4.5</v>
      </c>
      <c r="O71" s="5">
        <v>4.1</v>
      </c>
      <c r="P71" s="5">
        <v>0.5</v>
      </c>
      <c r="Q71" s="5">
        <v>0.2</v>
      </c>
      <c r="R71" s="5">
        <v>0.3</v>
      </c>
      <c r="S71" s="5"/>
      <c r="T71" s="5">
        <v>2.7</v>
      </c>
      <c r="U71" s="5">
        <v>1.5</v>
      </c>
      <c r="V71" s="5">
        <v>0.9</v>
      </c>
      <c r="W71" s="5">
        <v>1.3</v>
      </c>
      <c r="X71" s="5">
        <v>1.2</v>
      </c>
      <c r="Y71" s="5">
        <v>0.1</v>
      </c>
    </row>
    <row r="72" spans="1:25" ht="15">
      <c r="A72" s="10" t="s">
        <v>23</v>
      </c>
      <c r="B72" s="5">
        <v>28</v>
      </c>
      <c r="C72" s="5">
        <v>14.2</v>
      </c>
      <c r="D72" s="5">
        <v>10.5</v>
      </c>
      <c r="E72" s="5">
        <v>20.5</v>
      </c>
      <c r="F72" s="5">
        <v>17.7</v>
      </c>
      <c r="G72" s="5">
        <v>4.6</v>
      </c>
      <c r="H72" s="5">
        <v>1.4</v>
      </c>
      <c r="I72" s="5">
        <v>4</v>
      </c>
      <c r="J72" s="5"/>
      <c r="K72" s="5">
        <v>6.5</v>
      </c>
      <c r="L72" s="5">
        <v>3.4</v>
      </c>
      <c r="M72" s="5">
        <v>2.4</v>
      </c>
      <c r="N72" s="5">
        <v>3.7</v>
      </c>
      <c r="O72" s="5">
        <v>3</v>
      </c>
      <c r="P72" s="5">
        <v>0.7</v>
      </c>
      <c r="Q72" s="5">
        <v>0</v>
      </c>
      <c r="R72" s="5">
        <v>0.7</v>
      </c>
      <c r="S72" s="5"/>
      <c r="T72" s="5">
        <v>2.5</v>
      </c>
      <c r="U72" s="5">
        <v>1.2</v>
      </c>
      <c r="V72" s="5">
        <v>0.5</v>
      </c>
      <c r="W72" s="5">
        <v>1.3</v>
      </c>
      <c r="X72" s="5">
        <v>1.2</v>
      </c>
      <c r="Y72" s="5">
        <v>0</v>
      </c>
    </row>
    <row r="73" spans="1:25" ht="18">
      <c r="A73" s="10" t="s">
        <v>969</v>
      </c>
      <c r="B73" s="5">
        <v>20.4</v>
      </c>
      <c r="C73" s="5">
        <v>8.9</v>
      </c>
      <c r="D73" s="5">
        <v>6.3</v>
      </c>
      <c r="E73" s="5">
        <v>15.1</v>
      </c>
      <c r="F73" s="5">
        <v>13.9</v>
      </c>
      <c r="G73" s="5">
        <v>3.4</v>
      </c>
      <c r="H73" s="5">
        <v>1</v>
      </c>
      <c r="I73" s="5">
        <v>2.7</v>
      </c>
      <c r="J73" s="5"/>
      <c r="K73" s="5">
        <v>2.8</v>
      </c>
      <c r="L73" s="5">
        <v>1.6</v>
      </c>
      <c r="M73" s="5">
        <v>1</v>
      </c>
      <c r="N73" s="5">
        <v>1.2</v>
      </c>
      <c r="O73" s="5">
        <v>1.2</v>
      </c>
      <c r="P73" s="5">
        <v>0</v>
      </c>
      <c r="Q73" s="5">
        <v>0</v>
      </c>
      <c r="R73" s="5">
        <v>0</v>
      </c>
      <c r="S73" s="5"/>
      <c r="T73" s="5">
        <v>1.2</v>
      </c>
      <c r="U73" s="5">
        <v>0.9</v>
      </c>
      <c r="V73" s="5">
        <v>0.6</v>
      </c>
      <c r="W73" s="5">
        <v>0.3</v>
      </c>
      <c r="X73" s="5">
        <v>0.3</v>
      </c>
      <c r="Y73" s="5">
        <v>0</v>
      </c>
    </row>
    <row r="74" spans="1:25" ht="27">
      <c r="A74" s="10" t="s">
        <v>930</v>
      </c>
      <c r="B74" s="5">
        <v>26.1</v>
      </c>
      <c r="C74" s="5">
        <v>15.2</v>
      </c>
      <c r="D74" s="5">
        <v>12.4</v>
      </c>
      <c r="E74" s="5">
        <v>18.3</v>
      </c>
      <c r="F74" s="5">
        <v>16.7</v>
      </c>
      <c r="G74" s="5">
        <v>4.2</v>
      </c>
      <c r="H74" s="5">
        <v>2.6</v>
      </c>
      <c r="I74" s="5">
        <v>2.6</v>
      </c>
      <c r="J74" s="5"/>
      <c r="K74" s="5">
        <v>8.5</v>
      </c>
      <c r="L74" s="5">
        <v>4.6</v>
      </c>
      <c r="M74" s="5">
        <v>4.2</v>
      </c>
      <c r="N74" s="5">
        <v>5.6</v>
      </c>
      <c r="O74" s="5">
        <v>4.9</v>
      </c>
      <c r="P74" s="5">
        <v>1.1</v>
      </c>
      <c r="Q74" s="5">
        <v>0.7</v>
      </c>
      <c r="R74" s="5">
        <v>0.7</v>
      </c>
      <c r="S74" s="5"/>
      <c r="T74" s="5">
        <v>1.6</v>
      </c>
      <c r="U74" s="5">
        <v>0.7</v>
      </c>
      <c r="V74" s="5">
        <v>0.6</v>
      </c>
      <c r="W74" s="5">
        <v>1.4</v>
      </c>
      <c r="X74" s="5">
        <v>0.9</v>
      </c>
      <c r="Y74" s="5">
        <v>0.6</v>
      </c>
    </row>
    <row r="75" spans="1:25" ht="15">
      <c r="A75" s="10" t="s">
        <v>22</v>
      </c>
      <c r="B75" s="5">
        <v>28.9</v>
      </c>
      <c r="C75" s="5">
        <v>14.7</v>
      </c>
      <c r="D75" s="5">
        <v>12.2</v>
      </c>
      <c r="E75" s="5">
        <v>26.1</v>
      </c>
      <c r="F75" s="5">
        <v>25.9</v>
      </c>
      <c r="G75" s="5">
        <v>3.9</v>
      </c>
      <c r="H75" s="5">
        <v>3.8</v>
      </c>
      <c r="I75" s="5">
        <v>0.2</v>
      </c>
      <c r="J75" s="5"/>
      <c r="K75" s="5">
        <v>1.2</v>
      </c>
      <c r="L75" s="5">
        <v>1.1</v>
      </c>
      <c r="M75" s="5">
        <v>0</v>
      </c>
      <c r="N75" s="5">
        <v>0.1</v>
      </c>
      <c r="O75" s="5">
        <v>0</v>
      </c>
      <c r="P75" s="5">
        <v>0.1</v>
      </c>
      <c r="Q75" s="5">
        <v>0</v>
      </c>
      <c r="R75" s="5">
        <v>0.1</v>
      </c>
      <c r="S75" s="5"/>
      <c r="T75" s="5">
        <v>1.2</v>
      </c>
      <c r="U75" s="5">
        <v>1.1</v>
      </c>
      <c r="V75" s="5">
        <v>0</v>
      </c>
      <c r="W75" s="5">
        <v>0.1</v>
      </c>
      <c r="X75" s="5">
        <v>0</v>
      </c>
      <c r="Y75" s="5">
        <v>0.1</v>
      </c>
    </row>
    <row r="76" spans="1:25" ht="15">
      <c r="A76" s="10" t="s">
        <v>21</v>
      </c>
      <c r="B76" s="5">
        <v>67.5</v>
      </c>
      <c r="C76" s="5">
        <v>11.1</v>
      </c>
      <c r="D76" s="5">
        <v>10.9</v>
      </c>
      <c r="E76" s="5">
        <v>65.6</v>
      </c>
      <c r="F76" s="5">
        <v>55.5</v>
      </c>
      <c r="G76" s="5">
        <v>10.2</v>
      </c>
      <c r="H76" s="5">
        <v>0</v>
      </c>
      <c r="I76" s="5">
        <v>10.2</v>
      </c>
      <c r="J76" s="5"/>
      <c r="K76" s="5">
        <v>22.3</v>
      </c>
      <c r="L76" s="5">
        <v>0</v>
      </c>
      <c r="M76" s="5">
        <v>0</v>
      </c>
      <c r="N76" s="5">
        <v>22.3</v>
      </c>
      <c r="O76" s="5">
        <v>22.3</v>
      </c>
      <c r="P76" s="5">
        <v>0</v>
      </c>
      <c r="Q76" s="5">
        <v>0</v>
      </c>
      <c r="R76" s="5">
        <v>0</v>
      </c>
      <c r="S76" s="5"/>
      <c r="T76" s="5">
        <v>22.3</v>
      </c>
      <c r="U76" s="5">
        <v>0</v>
      </c>
      <c r="V76" s="5">
        <v>0</v>
      </c>
      <c r="W76" s="5">
        <v>22.3</v>
      </c>
      <c r="X76" s="5">
        <v>22.3</v>
      </c>
      <c r="Y76" s="5">
        <v>0</v>
      </c>
    </row>
    <row r="77" spans="1:25" ht="18">
      <c r="A77" s="10" t="s">
        <v>20</v>
      </c>
      <c r="B77" s="5">
        <v>29.8</v>
      </c>
      <c r="C77" s="5">
        <v>16.5</v>
      </c>
      <c r="D77" s="5">
        <v>12</v>
      </c>
      <c r="E77" s="5">
        <v>24.1</v>
      </c>
      <c r="F77" s="5">
        <v>20.6</v>
      </c>
      <c r="G77" s="5">
        <v>6</v>
      </c>
      <c r="H77" s="5">
        <v>2.1</v>
      </c>
      <c r="I77" s="5">
        <v>3.9</v>
      </c>
      <c r="J77" s="5"/>
      <c r="K77" s="5">
        <v>16.3</v>
      </c>
      <c r="L77" s="5">
        <v>7.1</v>
      </c>
      <c r="M77" s="5">
        <v>5</v>
      </c>
      <c r="N77" s="5">
        <v>13</v>
      </c>
      <c r="O77" s="5">
        <v>10.8</v>
      </c>
      <c r="P77" s="5">
        <v>2.6</v>
      </c>
      <c r="Q77" s="5">
        <v>0.3</v>
      </c>
      <c r="R77" s="5">
        <v>2.3</v>
      </c>
      <c r="S77" s="5"/>
      <c r="T77" s="5">
        <v>5</v>
      </c>
      <c r="U77" s="5">
        <v>1</v>
      </c>
      <c r="V77" s="5">
        <v>1</v>
      </c>
      <c r="W77" s="5">
        <v>4.6</v>
      </c>
      <c r="X77" s="5">
        <v>4.3</v>
      </c>
      <c r="Y77" s="5">
        <v>0.2</v>
      </c>
    </row>
    <row r="78" spans="1:25" ht="18">
      <c r="A78" s="10" t="s">
        <v>19</v>
      </c>
      <c r="B78" s="5">
        <v>20.2</v>
      </c>
      <c r="C78" s="5">
        <v>10.2</v>
      </c>
      <c r="D78" s="5">
        <v>7.8</v>
      </c>
      <c r="E78" s="5">
        <v>13.9</v>
      </c>
      <c r="F78" s="5">
        <v>12.3</v>
      </c>
      <c r="G78" s="5">
        <v>2.9</v>
      </c>
      <c r="H78" s="5">
        <v>1.1</v>
      </c>
      <c r="I78" s="5">
        <v>2</v>
      </c>
      <c r="J78" s="5"/>
      <c r="K78" s="5">
        <v>8.8</v>
      </c>
      <c r="L78" s="5">
        <v>3.9</v>
      </c>
      <c r="M78" s="5">
        <v>3.1</v>
      </c>
      <c r="N78" s="5">
        <v>5.7</v>
      </c>
      <c r="O78" s="5">
        <v>5.3</v>
      </c>
      <c r="P78" s="5">
        <v>0.7</v>
      </c>
      <c r="Q78" s="5">
        <v>0.2</v>
      </c>
      <c r="R78" s="5">
        <v>0.6</v>
      </c>
      <c r="S78" s="5"/>
      <c r="T78" s="5">
        <v>3.3</v>
      </c>
      <c r="U78" s="5">
        <v>1.3</v>
      </c>
      <c r="V78" s="5">
        <v>0.8</v>
      </c>
      <c r="W78" s="5">
        <v>2.2</v>
      </c>
      <c r="X78" s="5">
        <v>2</v>
      </c>
      <c r="Y78" s="5">
        <v>0.3</v>
      </c>
    </row>
    <row r="79" spans="1:25" ht="18">
      <c r="A79" s="9" t="s">
        <v>18</v>
      </c>
      <c r="B79" s="5"/>
      <c r="C79" s="5"/>
      <c r="D79" s="5"/>
      <c r="E79" s="5"/>
      <c r="F79" s="5"/>
      <c r="G79" s="5"/>
      <c r="H79" s="5"/>
      <c r="I79" s="5"/>
      <c r="J79" s="5"/>
      <c r="K79" s="5"/>
      <c r="L79" s="5"/>
      <c r="M79" s="5"/>
      <c r="N79" s="5"/>
      <c r="O79" s="5"/>
      <c r="P79" s="5"/>
      <c r="Q79" s="5"/>
      <c r="R79" s="5"/>
      <c r="S79" s="5"/>
      <c r="T79" s="5"/>
      <c r="U79" s="5"/>
      <c r="V79" s="5"/>
      <c r="W79" s="5"/>
      <c r="X79" s="5"/>
      <c r="Y79" s="5"/>
    </row>
    <row r="80" spans="1:25" ht="15">
      <c r="A80" s="7" t="s">
        <v>17</v>
      </c>
      <c r="B80" s="5">
        <v>30.4</v>
      </c>
      <c r="C80" s="5">
        <v>17.5</v>
      </c>
      <c r="D80" s="5">
        <v>13.2</v>
      </c>
      <c r="E80" s="5">
        <v>21.9</v>
      </c>
      <c r="F80" s="5">
        <v>19.7</v>
      </c>
      <c r="G80" s="5">
        <v>4.6</v>
      </c>
      <c r="H80" s="5">
        <v>1.4</v>
      </c>
      <c r="I80" s="5">
        <v>3.6</v>
      </c>
      <c r="J80" s="5"/>
      <c r="K80" s="5">
        <v>18.7</v>
      </c>
      <c r="L80" s="5">
        <v>12.4</v>
      </c>
      <c r="M80" s="5">
        <v>9.4</v>
      </c>
      <c r="N80" s="5">
        <v>10.9</v>
      </c>
      <c r="O80" s="5">
        <v>10.2</v>
      </c>
      <c r="P80" s="5">
        <v>2.3</v>
      </c>
      <c r="Q80" s="5">
        <v>0.8</v>
      </c>
      <c r="R80" s="5">
        <v>1.9</v>
      </c>
      <c r="S80" s="5"/>
      <c r="T80" s="5">
        <v>9.5</v>
      </c>
      <c r="U80" s="5">
        <v>5.5</v>
      </c>
      <c r="V80" s="5">
        <v>3.8</v>
      </c>
      <c r="W80" s="5">
        <v>4.1</v>
      </c>
      <c r="X80" s="5">
        <v>4</v>
      </c>
      <c r="Y80" s="5">
        <v>0.4</v>
      </c>
    </row>
    <row r="81" spans="1:25" ht="15">
      <c r="A81" s="7" t="s">
        <v>16</v>
      </c>
      <c r="B81" s="5">
        <v>29.3</v>
      </c>
      <c r="C81" s="5">
        <v>13.7</v>
      </c>
      <c r="D81" s="5">
        <v>10.1</v>
      </c>
      <c r="E81" s="5">
        <v>21.3</v>
      </c>
      <c r="F81" s="5">
        <v>19.4</v>
      </c>
      <c r="G81" s="5">
        <v>3.5</v>
      </c>
      <c r="H81" s="5">
        <v>0.9</v>
      </c>
      <c r="I81" s="5">
        <v>3.1</v>
      </c>
      <c r="J81" s="5"/>
      <c r="K81" s="5">
        <v>12.5</v>
      </c>
      <c r="L81" s="5">
        <v>5.5</v>
      </c>
      <c r="M81" s="5">
        <v>4</v>
      </c>
      <c r="N81" s="5">
        <v>8.4</v>
      </c>
      <c r="O81" s="5">
        <v>7.6</v>
      </c>
      <c r="P81" s="5">
        <v>0.9</v>
      </c>
      <c r="Q81" s="5">
        <v>0.2</v>
      </c>
      <c r="R81" s="5">
        <v>0.9</v>
      </c>
      <c r="S81" s="5"/>
      <c r="T81" s="5">
        <v>4.9</v>
      </c>
      <c r="U81" s="5">
        <v>2.1</v>
      </c>
      <c r="V81" s="5">
        <v>1.3</v>
      </c>
      <c r="W81" s="5">
        <v>3.1</v>
      </c>
      <c r="X81" s="5">
        <v>3.1</v>
      </c>
      <c r="Y81" s="5">
        <v>0.2</v>
      </c>
    </row>
    <row r="82" spans="1:25" ht="15">
      <c r="A82" s="7" t="s">
        <v>15</v>
      </c>
      <c r="B82" s="5">
        <v>25.5</v>
      </c>
      <c r="C82" s="5">
        <v>12.3</v>
      </c>
      <c r="D82" s="5">
        <v>8.6</v>
      </c>
      <c r="E82" s="5">
        <v>19.1</v>
      </c>
      <c r="F82" s="5">
        <v>16.9</v>
      </c>
      <c r="G82" s="5">
        <v>3.6</v>
      </c>
      <c r="H82" s="5">
        <v>1.4</v>
      </c>
      <c r="I82" s="5">
        <v>2.4</v>
      </c>
      <c r="J82" s="5"/>
      <c r="K82" s="5">
        <v>7.9</v>
      </c>
      <c r="L82" s="5">
        <v>3.8</v>
      </c>
      <c r="M82" s="5">
        <v>2.9</v>
      </c>
      <c r="N82" s="5">
        <v>5.1</v>
      </c>
      <c r="O82" s="5">
        <v>4.7</v>
      </c>
      <c r="P82" s="5">
        <v>0.7</v>
      </c>
      <c r="Q82" s="5">
        <v>0.2</v>
      </c>
      <c r="R82" s="5">
        <v>0.5</v>
      </c>
      <c r="S82" s="5"/>
      <c r="T82" s="5">
        <v>2.5</v>
      </c>
      <c r="U82" s="5">
        <v>1.1</v>
      </c>
      <c r="V82" s="5">
        <v>0.6</v>
      </c>
      <c r="W82" s="5">
        <v>1.6</v>
      </c>
      <c r="X82" s="5">
        <v>1.5</v>
      </c>
      <c r="Y82" s="5">
        <v>0.1</v>
      </c>
    </row>
    <row r="83" spans="1:25" ht="15">
      <c r="A83" s="7" t="s">
        <v>14</v>
      </c>
      <c r="B83" s="5">
        <v>24.3</v>
      </c>
      <c r="C83" s="5">
        <v>11.8</v>
      </c>
      <c r="D83" s="5">
        <v>9.5</v>
      </c>
      <c r="E83" s="5">
        <v>17.5</v>
      </c>
      <c r="F83" s="5">
        <v>15.5</v>
      </c>
      <c r="G83" s="5">
        <v>3.9</v>
      </c>
      <c r="H83" s="5">
        <v>1.8</v>
      </c>
      <c r="I83" s="5">
        <v>2.4</v>
      </c>
      <c r="J83" s="5"/>
      <c r="K83" s="5">
        <v>5.6</v>
      </c>
      <c r="L83" s="5">
        <v>2.8</v>
      </c>
      <c r="M83" s="5">
        <v>2.4</v>
      </c>
      <c r="N83" s="5">
        <v>3.1</v>
      </c>
      <c r="O83" s="5">
        <v>2.8</v>
      </c>
      <c r="P83" s="5">
        <v>0.4</v>
      </c>
      <c r="Q83" s="5">
        <v>0.2</v>
      </c>
      <c r="R83" s="5">
        <v>0.2</v>
      </c>
      <c r="S83" s="5"/>
      <c r="T83" s="5">
        <v>1.7</v>
      </c>
      <c r="U83" s="5">
        <v>0.9</v>
      </c>
      <c r="V83" s="5">
        <v>0.6</v>
      </c>
      <c r="W83" s="5">
        <v>0.9</v>
      </c>
      <c r="X83" s="5">
        <v>0.6</v>
      </c>
      <c r="Y83" s="5">
        <v>0.2</v>
      </c>
    </row>
    <row r="84" spans="1:25" ht="15">
      <c r="A84" s="7" t="s">
        <v>13</v>
      </c>
      <c r="B84" s="5">
        <v>23.4</v>
      </c>
      <c r="C84" s="5">
        <v>13.2</v>
      </c>
      <c r="D84" s="5">
        <v>8.1</v>
      </c>
      <c r="E84" s="5">
        <v>15.7</v>
      </c>
      <c r="F84" s="5">
        <v>14.1</v>
      </c>
      <c r="G84" s="5">
        <v>3.8</v>
      </c>
      <c r="H84" s="5">
        <v>1.6</v>
      </c>
      <c r="I84" s="5">
        <v>2.8</v>
      </c>
      <c r="J84" s="5"/>
      <c r="K84" s="5">
        <v>3.5</v>
      </c>
      <c r="L84" s="5">
        <v>1.8</v>
      </c>
      <c r="M84" s="5">
        <v>1.2</v>
      </c>
      <c r="N84" s="5">
        <v>1.7</v>
      </c>
      <c r="O84" s="5">
        <v>1.5</v>
      </c>
      <c r="P84" s="5">
        <v>0.3</v>
      </c>
      <c r="Q84" s="5">
        <v>0.1</v>
      </c>
      <c r="R84" s="5">
        <v>0.1</v>
      </c>
      <c r="S84" s="5"/>
      <c r="T84" s="5">
        <v>1.1</v>
      </c>
      <c r="U84" s="5">
        <v>0.7</v>
      </c>
      <c r="V84" s="5">
        <v>0.4</v>
      </c>
      <c r="W84" s="5">
        <v>0.4</v>
      </c>
      <c r="X84" s="5">
        <v>0.3</v>
      </c>
      <c r="Y84" s="5">
        <v>0.1</v>
      </c>
    </row>
    <row r="85" spans="1:25" ht="15">
      <c r="A85" s="7" t="s">
        <v>12</v>
      </c>
      <c r="B85" s="5">
        <v>19.5</v>
      </c>
      <c r="C85" s="5">
        <v>10.8</v>
      </c>
      <c r="D85" s="5">
        <v>7.6</v>
      </c>
      <c r="E85" s="5">
        <v>12</v>
      </c>
      <c r="F85" s="5">
        <v>10.9</v>
      </c>
      <c r="G85" s="5">
        <v>2.3</v>
      </c>
      <c r="H85" s="5">
        <v>0.8</v>
      </c>
      <c r="I85" s="5">
        <v>1.7</v>
      </c>
      <c r="J85" s="5"/>
      <c r="K85" s="5">
        <v>2.8</v>
      </c>
      <c r="L85" s="5">
        <v>1.4</v>
      </c>
      <c r="M85" s="5">
        <v>0.8</v>
      </c>
      <c r="N85" s="5">
        <v>1.5</v>
      </c>
      <c r="O85" s="5">
        <v>1.4</v>
      </c>
      <c r="P85" s="5">
        <v>0.2</v>
      </c>
      <c r="Q85" s="5">
        <v>0</v>
      </c>
      <c r="R85" s="5">
        <v>0.2</v>
      </c>
      <c r="S85" s="5"/>
      <c r="T85" s="5">
        <v>1.1</v>
      </c>
      <c r="U85" s="5">
        <v>0.7</v>
      </c>
      <c r="V85" s="5">
        <v>0.4</v>
      </c>
      <c r="W85" s="5">
        <v>0.4</v>
      </c>
      <c r="X85" s="5">
        <v>0.3</v>
      </c>
      <c r="Y85" s="5">
        <v>0.1</v>
      </c>
    </row>
    <row r="86" spans="1:25" ht="15">
      <c r="A86" s="7" t="s">
        <v>5</v>
      </c>
      <c r="B86" s="5">
        <v>16.7</v>
      </c>
      <c r="C86" s="5">
        <v>9.9</v>
      </c>
      <c r="D86" s="5">
        <v>7.2</v>
      </c>
      <c r="E86" s="5">
        <v>11</v>
      </c>
      <c r="F86" s="5">
        <v>9.1</v>
      </c>
      <c r="G86" s="5">
        <v>2.8</v>
      </c>
      <c r="H86" s="5">
        <v>0.9</v>
      </c>
      <c r="I86" s="5">
        <v>2.1</v>
      </c>
      <c r="J86" s="5"/>
      <c r="K86" s="5">
        <v>4.4</v>
      </c>
      <c r="L86" s="5">
        <v>2.8</v>
      </c>
      <c r="M86" s="5">
        <v>1.3</v>
      </c>
      <c r="N86" s="5">
        <v>1.9</v>
      </c>
      <c r="O86" s="5">
        <v>1.6</v>
      </c>
      <c r="P86" s="5">
        <v>0.4</v>
      </c>
      <c r="Q86" s="5">
        <v>0.2</v>
      </c>
      <c r="R86" s="5">
        <v>0.3</v>
      </c>
      <c r="S86" s="5"/>
      <c r="T86" s="5">
        <v>1.4</v>
      </c>
      <c r="U86" s="5">
        <v>0.7</v>
      </c>
      <c r="V86" s="5">
        <v>0.4</v>
      </c>
      <c r="W86" s="5">
        <v>0.8</v>
      </c>
      <c r="X86" s="5">
        <v>0.7</v>
      </c>
      <c r="Y86" s="5">
        <v>0.1</v>
      </c>
    </row>
    <row r="87" spans="1:25" ht="18">
      <c r="A87" s="9" t="s">
        <v>11</v>
      </c>
      <c r="B87" s="5"/>
      <c r="C87" s="5"/>
      <c r="D87" s="5"/>
      <c r="E87" s="5"/>
      <c r="F87" s="5"/>
      <c r="G87" s="5"/>
      <c r="H87" s="5"/>
      <c r="I87" s="5"/>
      <c r="J87" s="5"/>
      <c r="K87" s="5"/>
      <c r="L87" s="5"/>
      <c r="M87" s="5"/>
      <c r="N87" s="5"/>
      <c r="O87" s="5"/>
      <c r="P87" s="5"/>
      <c r="Q87" s="5"/>
      <c r="R87" s="5"/>
      <c r="S87" s="5"/>
      <c r="T87" s="5"/>
      <c r="U87" s="5"/>
      <c r="V87" s="5"/>
      <c r="W87" s="5"/>
      <c r="X87" s="5"/>
      <c r="Y87" s="5"/>
    </row>
    <row r="88" spans="1:25" ht="15">
      <c r="A88" s="7" t="s">
        <v>8</v>
      </c>
      <c r="B88" s="5">
        <v>35.1</v>
      </c>
      <c r="C88" s="5">
        <v>15.3</v>
      </c>
      <c r="D88" s="5">
        <v>12.2</v>
      </c>
      <c r="E88" s="5">
        <v>27.7</v>
      </c>
      <c r="F88" s="5">
        <v>25.4</v>
      </c>
      <c r="G88" s="5">
        <v>4.1</v>
      </c>
      <c r="H88" s="5">
        <v>1</v>
      </c>
      <c r="I88" s="5">
        <v>3.2</v>
      </c>
      <c r="J88" s="5"/>
      <c r="K88" s="5">
        <v>15.7</v>
      </c>
      <c r="L88" s="5">
        <v>6.2</v>
      </c>
      <c r="M88" s="5">
        <v>5.4</v>
      </c>
      <c r="N88" s="5">
        <v>11.8</v>
      </c>
      <c r="O88" s="5">
        <v>10.5</v>
      </c>
      <c r="P88" s="5">
        <v>1.6</v>
      </c>
      <c r="Q88" s="5">
        <v>0.1</v>
      </c>
      <c r="R88" s="5">
        <v>1.5</v>
      </c>
      <c r="S88" s="5"/>
      <c r="T88" s="5">
        <v>6.3</v>
      </c>
      <c r="U88" s="5">
        <v>2.1</v>
      </c>
      <c r="V88" s="5">
        <v>1.9</v>
      </c>
      <c r="W88" s="5">
        <v>4.8</v>
      </c>
      <c r="X88" s="5">
        <v>4.5</v>
      </c>
      <c r="Y88" s="5">
        <v>0.5</v>
      </c>
    </row>
    <row r="89" spans="1:25" ht="15">
      <c r="A89" s="7" t="s">
        <v>7</v>
      </c>
      <c r="B89" s="5">
        <v>28.9</v>
      </c>
      <c r="C89" s="5">
        <v>13.6</v>
      </c>
      <c r="D89" s="5">
        <v>10</v>
      </c>
      <c r="E89" s="5">
        <v>21.1</v>
      </c>
      <c r="F89" s="5">
        <v>19</v>
      </c>
      <c r="G89" s="5">
        <v>3.9</v>
      </c>
      <c r="H89" s="5">
        <v>1.3</v>
      </c>
      <c r="I89" s="5">
        <v>3.1</v>
      </c>
      <c r="J89" s="5"/>
      <c r="K89" s="5">
        <v>10.2</v>
      </c>
      <c r="L89" s="5">
        <v>4.5</v>
      </c>
      <c r="M89" s="5">
        <v>3.2</v>
      </c>
      <c r="N89" s="5">
        <v>6.9</v>
      </c>
      <c r="O89" s="5">
        <v>6.3</v>
      </c>
      <c r="P89" s="5">
        <v>0.6</v>
      </c>
      <c r="Q89" s="5">
        <v>0.2</v>
      </c>
      <c r="R89" s="5">
        <v>0.5</v>
      </c>
      <c r="S89" s="5"/>
      <c r="T89" s="5">
        <v>3.8</v>
      </c>
      <c r="U89" s="5">
        <v>1.8</v>
      </c>
      <c r="V89" s="5">
        <v>0.9</v>
      </c>
      <c r="W89" s="5">
        <v>2.1</v>
      </c>
      <c r="X89" s="5">
        <v>2</v>
      </c>
      <c r="Y89" s="5">
        <v>0.1</v>
      </c>
    </row>
    <row r="90" spans="1:25" ht="15">
      <c r="A90" s="7" t="s">
        <v>6</v>
      </c>
      <c r="B90" s="5">
        <v>26</v>
      </c>
      <c r="C90" s="5">
        <v>12.5</v>
      </c>
      <c r="D90" s="5">
        <v>8.6</v>
      </c>
      <c r="E90" s="5">
        <v>18.7</v>
      </c>
      <c r="F90" s="5">
        <v>16.8</v>
      </c>
      <c r="G90" s="5">
        <v>3.1</v>
      </c>
      <c r="H90" s="5">
        <v>1.1</v>
      </c>
      <c r="I90" s="5">
        <v>2.2</v>
      </c>
      <c r="J90" s="5"/>
      <c r="K90" s="5">
        <v>8.1</v>
      </c>
      <c r="L90" s="5">
        <v>4.3</v>
      </c>
      <c r="M90" s="5">
        <v>3</v>
      </c>
      <c r="N90" s="5">
        <v>4.7</v>
      </c>
      <c r="O90" s="5">
        <v>4.4</v>
      </c>
      <c r="P90" s="5">
        <v>0.4</v>
      </c>
      <c r="Q90" s="5">
        <v>0.2</v>
      </c>
      <c r="R90" s="5">
        <v>0.3</v>
      </c>
      <c r="S90" s="5"/>
      <c r="T90" s="5">
        <v>2.9</v>
      </c>
      <c r="U90" s="5">
        <v>1.5</v>
      </c>
      <c r="V90" s="5">
        <v>0.8</v>
      </c>
      <c r="W90" s="5">
        <v>1.6</v>
      </c>
      <c r="X90" s="5">
        <v>1.5</v>
      </c>
      <c r="Y90" s="5">
        <v>0.1</v>
      </c>
    </row>
    <row r="91" spans="1:25" ht="15">
      <c r="A91" s="7" t="s">
        <v>5</v>
      </c>
      <c r="B91" s="5">
        <v>18.4</v>
      </c>
      <c r="C91" s="5">
        <v>10.7</v>
      </c>
      <c r="D91" s="5">
        <v>7.8</v>
      </c>
      <c r="E91" s="5">
        <v>11.9</v>
      </c>
      <c r="F91" s="5">
        <v>10.2</v>
      </c>
      <c r="G91" s="5">
        <v>3.1</v>
      </c>
      <c r="H91" s="5">
        <v>1.3</v>
      </c>
      <c r="I91" s="5">
        <v>2.2</v>
      </c>
      <c r="J91" s="5"/>
      <c r="K91" s="5">
        <v>3.8</v>
      </c>
      <c r="L91" s="5">
        <v>2.3</v>
      </c>
      <c r="M91" s="5">
        <v>1.5</v>
      </c>
      <c r="N91" s="5">
        <v>1.8</v>
      </c>
      <c r="O91" s="5">
        <v>1.5</v>
      </c>
      <c r="P91" s="5">
        <v>0.5</v>
      </c>
      <c r="Q91" s="5">
        <v>0.2</v>
      </c>
      <c r="R91" s="5">
        <v>0.4</v>
      </c>
      <c r="S91" s="5"/>
      <c r="T91" s="5">
        <v>1.2</v>
      </c>
      <c r="U91" s="5">
        <v>0.7</v>
      </c>
      <c r="V91" s="5">
        <v>0.5</v>
      </c>
      <c r="W91" s="5">
        <v>0.6</v>
      </c>
      <c r="X91" s="5">
        <v>0.5</v>
      </c>
      <c r="Y91" s="5">
        <v>0.1</v>
      </c>
    </row>
    <row r="92" spans="1:25" ht="37.5">
      <c r="A92" s="8" t="s">
        <v>10</v>
      </c>
      <c r="B92" s="5"/>
      <c r="C92" s="5"/>
      <c r="D92" s="5"/>
      <c r="E92" s="5"/>
      <c r="F92" s="5"/>
      <c r="G92" s="5"/>
      <c r="H92" s="5"/>
      <c r="I92" s="5"/>
      <c r="J92" s="5"/>
      <c r="K92" s="5"/>
      <c r="L92" s="5"/>
      <c r="M92" s="5"/>
      <c r="N92" s="5"/>
      <c r="O92" s="5"/>
      <c r="P92" s="5"/>
      <c r="Q92" s="5"/>
      <c r="R92" s="5"/>
      <c r="S92" s="5"/>
      <c r="T92" s="5"/>
      <c r="U92" s="5"/>
      <c r="V92" s="5"/>
      <c r="W92" s="5"/>
      <c r="X92" s="5"/>
      <c r="Y92" s="5"/>
    </row>
    <row r="93" spans="1:25" ht="15">
      <c r="A93" s="7" t="s">
        <v>8</v>
      </c>
      <c r="B93" s="5">
        <v>36.6</v>
      </c>
      <c r="C93" s="5">
        <v>16.6</v>
      </c>
      <c r="D93" s="5">
        <v>11</v>
      </c>
      <c r="E93" s="5">
        <v>27.9</v>
      </c>
      <c r="F93" s="5">
        <v>25.8</v>
      </c>
      <c r="G93" s="5">
        <v>5</v>
      </c>
      <c r="H93" s="5">
        <v>1.4</v>
      </c>
      <c r="I93" s="5">
        <v>3.9</v>
      </c>
      <c r="J93" s="5"/>
      <c r="K93" s="5">
        <v>15.4</v>
      </c>
      <c r="L93" s="5">
        <v>7.3</v>
      </c>
      <c r="M93" s="5">
        <v>5.1</v>
      </c>
      <c r="N93" s="5">
        <v>9.9</v>
      </c>
      <c r="O93" s="5">
        <v>9.6</v>
      </c>
      <c r="P93" s="5">
        <v>1.3</v>
      </c>
      <c r="Q93" s="5">
        <v>0.2</v>
      </c>
      <c r="R93" s="5">
        <v>1.1</v>
      </c>
      <c r="S93" s="5"/>
      <c r="T93" s="5">
        <v>6.1</v>
      </c>
      <c r="U93" s="5">
        <v>3.3</v>
      </c>
      <c r="V93" s="5">
        <v>2.4</v>
      </c>
      <c r="W93" s="5">
        <v>3.4</v>
      </c>
      <c r="X93" s="5">
        <v>3.4</v>
      </c>
      <c r="Y93" s="5">
        <v>0.6</v>
      </c>
    </row>
    <row r="94" spans="1:25" ht="15">
      <c r="A94" s="7" t="s">
        <v>7</v>
      </c>
      <c r="B94" s="5">
        <v>31.3</v>
      </c>
      <c r="C94" s="5">
        <v>14.4</v>
      </c>
      <c r="D94" s="5">
        <v>11.1</v>
      </c>
      <c r="E94" s="5">
        <v>23.4</v>
      </c>
      <c r="F94" s="5">
        <v>21.3</v>
      </c>
      <c r="G94" s="5">
        <v>3.4</v>
      </c>
      <c r="H94" s="5">
        <v>1.1</v>
      </c>
      <c r="I94" s="5">
        <v>2.7</v>
      </c>
      <c r="J94" s="5"/>
      <c r="K94" s="5">
        <v>11.3</v>
      </c>
      <c r="L94" s="5">
        <v>4.2</v>
      </c>
      <c r="M94" s="5">
        <v>3.2</v>
      </c>
      <c r="N94" s="5">
        <v>8.2</v>
      </c>
      <c r="O94" s="5">
        <v>7.7</v>
      </c>
      <c r="P94" s="5">
        <v>0.6</v>
      </c>
      <c r="Q94" s="5">
        <v>0.2</v>
      </c>
      <c r="R94" s="5">
        <v>0.5</v>
      </c>
      <c r="S94" s="5"/>
      <c r="T94" s="5">
        <v>4.4</v>
      </c>
      <c r="U94" s="5">
        <v>1.3</v>
      </c>
      <c r="V94" s="5">
        <v>0.9</v>
      </c>
      <c r="W94" s="5">
        <v>3.2</v>
      </c>
      <c r="X94" s="5">
        <v>3</v>
      </c>
      <c r="Y94" s="5">
        <v>0.1</v>
      </c>
    </row>
    <row r="95" spans="1:25" ht="15">
      <c r="A95" s="7" t="s">
        <v>6</v>
      </c>
      <c r="B95" s="5">
        <v>25.8</v>
      </c>
      <c r="C95" s="5">
        <v>12.2</v>
      </c>
      <c r="D95" s="5">
        <v>8.7</v>
      </c>
      <c r="E95" s="5">
        <v>18.7</v>
      </c>
      <c r="F95" s="5">
        <v>16.3</v>
      </c>
      <c r="G95" s="5">
        <v>4.2</v>
      </c>
      <c r="H95" s="5">
        <v>1.4</v>
      </c>
      <c r="I95" s="5">
        <v>3.2</v>
      </c>
      <c r="J95" s="5"/>
      <c r="K95" s="5">
        <v>7.5</v>
      </c>
      <c r="L95" s="5">
        <v>3.7</v>
      </c>
      <c r="M95" s="5">
        <v>2.6</v>
      </c>
      <c r="N95" s="5">
        <v>4.7</v>
      </c>
      <c r="O95" s="5">
        <v>4.1</v>
      </c>
      <c r="P95" s="5">
        <v>0.6</v>
      </c>
      <c r="Q95" s="5">
        <v>0.2</v>
      </c>
      <c r="R95" s="5">
        <v>0.4</v>
      </c>
      <c r="S95" s="5"/>
      <c r="T95" s="5">
        <v>2.2</v>
      </c>
      <c r="U95" s="5">
        <v>0.9</v>
      </c>
      <c r="V95" s="5">
        <v>0.5</v>
      </c>
      <c r="W95" s="5">
        <v>1.5</v>
      </c>
      <c r="X95" s="5">
        <v>1.3</v>
      </c>
      <c r="Y95" s="5">
        <v>0.1</v>
      </c>
    </row>
    <row r="96" spans="1:25" ht="15">
      <c r="A96" s="7" t="s">
        <v>5</v>
      </c>
      <c r="B96" s="5">
        <v>18.8</v>
      </c>
      <c r="C96" s="5">
        <v>10.7</v>
      </c>
      <c r="D96" s="5">
        <v>7.7</v>
      </c>
      <c r="E96" s="5">
        <v>12.3</v>
      </c>
      <c r="F96" s="5">
        <v>10.7</v>
      </c>
      <c r="G96" s="5">
        <v>2.8</v>
      </c>
      <c r="H96" s="5">
        <v>1.1</v>
      </c>
      <c r="I96" s="5">
        <v>1.9</v>
      </c>
      <c r="J96" s="5"/>
      <c r="K96" s="5">
        <v>4.7</v>
      </c>
      <c r="L96" s="5">
        <v>3</v>
      </c>
      <c r="M96" s="5">
        <v>2.1</v>
      </c>
      <c r="N96" s="5">
        <v>2.2</v>
      </c>
      <c r="O96" s="5">
        <v>1.9</v>
      </c>
      <c r="P96" s="5">
        <v>0.5</v>
      </c>
      <c r="Q96" s="5">
        <v>0.1</v>
      </c>
      <c r="R96" s="5">
        <v>0.4</v>
      </c>
      <c r="S96" s="5"/>
      <c r="T96" s="5">
        <v>1.7</v>
      </c>
      <c r="U96" s="5">
        <v>1.1</v>
      </c>
      <c r="V96" s="5">
        <v>0.6</v>
      </c>
      <c r="W96" s="5">
        <v>0.7</v>
      </c>
      <c r="X96" s="5">
        <v>0.6</v>
      </c>
      <c r="Y96" s="5">
        <v>0.1</v>
      </c>
    </row>
    <row r="97" spans="1:25" ht="15">
      <c r="A97" s="1" t="s">
        <v>9</v>
      </c>
      <c r="B97" s="5"/>
      <c r="C97" s="5"/>
      <c r="D97" s="5"/>
      <c r="E97" s="5"/>
      <c r="F97" s="5"/>
      <c r="G97" s="5"/>
      <c r="H97" s="5"/>
      <c r="I97" s="5"/>
      <c r="J97" s="5"/>
      <c r="K97" s="5"/>
      <c r="L97" s="5"/>
      <c r="M97" s="5"/>
      <c r="N97" s="5"/>
      <c r="O97" s="5"/>
      <c r="P97" s="5"/>
      <c r="Q97" s="5"/>
      <c r="R97" s="5"/>
      <c r="S97" s="5"/>
      <c r="T97" s="5"/>
      <c r="U97" s="5"/>
      <c r="V97" s="5"/>
      <c r="W97" s="5"/>
      <c r="X97" s="5"/>
      <c r="Y97" s="5"/>
    </row>
    <row r="98" spans="1:25" ht="15">
      <c r="A98" s="7" t="s">
        <v>8</v>
      </c>
      <c r="B98" s="5">
        <v>30.1</v>
      </c>
      <c r="C98" s="5">
        <v>14</v>
      </c>
      <c r="D98" s="5">
        <v>10.2</v>
      </c>
      <c r="E98" s="5">
        <v>22.4</v>
      </c>
      <c r="F98" s="5">
        <v>20.7</v>
      </c>
      <c r="G98" s="5">
        <v>3.8</v>
      </c>
      <c r="H98" s="5">
        <v>1.4</v>
      </c>
      <c r="I98" s="5">
        <v>2.9</v>
      </c>
      <c r="J98" s="5"/>
      <c r="K98" s="5">
        <v>10.8</v>
      </c>
      <c r="L98" s="5">
        <v>5.1</v>
      </c>
      <c r="M98" s="5">
        <v>4</v>
      </c>
      <c r="N98" s="5">
        <v>7</v>
      </c>
      <c r="O98" s="5">
        <v>6.6</v>
      </c>
      <c r="P98" s="5">
        <v>0.8</v>
      </c>
      <c r="Q98" s="5">
        <v>0.3</v>
      </c>
      <c r="R98" s="5">
        <v>0.7</v>
      </c>
      <c r="S98" s="5"/>
      <c r="T98" s="5">
        <v>4</v>
      </c>
      <c r="U98" s="5">
        <v>1.8</v>
      </c>
      <c r="V98" s="5">
        <v>1.3</v>
      </c>
      <c r="W98" s="5">
        <v>2.4</v>
      </c>
      <c r="X98" s="5">
        <v>2.3</v>
      </c>
      <c r="Y98" s="5">
        <v>0.2</v>
      </c>
    </row>
    <row r="99" spans="1:25" ht="15">
      <c r="A99" s="7" t="s">
        <v>7</v>
      </c>
      <c r="B99" s="5">
        <v>25.2</v>
      </c>
      <c r="C99" s="5">
        <v>12.6</v>
      </c>
      <c r="D99" s="5">
        <v>8.7</v>
      </c>
      <c r="E99" s="5">
        <v>18.2</v>
      </c>
      <c r="F99" s="5">
        <v>16.3</v>
      </c>
      <c r="G99" s="5">
        <v>3.1</v>
      </c>
      <c r="H99" s="5">
        <v>1.1</v>
      </c>
      <c r="I99" s="5">
        <v>2.6</v>
      </c>
      <c r="J99" s="5"/>
      <c r="K99" s="5">
        <v>7.7</v>
      </c>
      <c r="L99" s="5">
        <v>3.5</v>
      </c>
      <c r="M99" s="5">
        <v>2.3</v>
      </c>
      <c r="N99" s="5">
        <v>5.3</v>
      </c>
      <c r="O99" s="5">
        <v>4.7</v>
      </c>
      <c r="P99" s="5">
        <v>0.5</v>
      </c>
      <c r="Q99" s="5">
        <v>0.2</v>
      </c>
      <c r="R99" s="5">
        <v>0.4</v>
      </c>
      <c r="S99" s="5"/>
      <c r="T99" s="5">
        <v>3.4</v>
      </c>
      <c r="U99" s="5">
        <v>1.7</v>
      </c>
      <c r="V99" s="5">
        <v>1</v>
      </c>
      <c r="W99" s="5">
        <v>2.1</v>
      </c>
      <c r="X99" s="5">
        <v>1.9</v>
      </c>
      <c r="Y99" s="5">
        <v>0.2</v>
      </c>
    </row>
    <row r="100" spans="1:25" ht="15">
      <c r="A100" s="7" t="s">
        <v>6</v>
      </c>
      <c r="B100" s="5">
        <v>26.5</v>
      </c>
      <c r="C100" s="5">
        <v>13.4</v>
      </c>
      <c r="D100" s="5">
        <v>10.7</v>
      </c>
      <c r="E100" s="5">
        <v>19.1</v>
      </c>
      <c r="F100" s="5">
        <v>16.4</v>
      </c>
      <c r="G100" s="5">
        <v>4.8</v>
      </c>
      <c r="H100" s="5">
        <v>1.2</v>
      </c>
      <c r="I100" s="5">
        <v>3.9</v>
      </c>
      <c r="J100" s="5"/>
      <c r="K100" s="5">
        <v>8.1</v>
      </c>
      <c r="L100" s="5">
        <v>4.5</v>
      </c>
      <c r="M100" s="5">
        <v>3</v>
      </c>
      <c r="N100" s="5">
        <v>4.9</v>
      </c>
      <c r="O100" s="5">
        <v>3.8</v>
      </c>
      <c r="P100" s="5">
        <v>1.1</v>
      </c>
      <c r="Q100" s="5">
        <v>0.3</v>
      </c>
      <c r="R100" s="5">
        <v>0.8</v>
      </c>
      <c r="S100" s="5"/>
      <c r="T100" s="5">
        <v>2.7</v>
      </c>
      <c r="U100" s="5">
        <v>1.6</v>
      </c>
      <c r="V100" s="5">
        <v>0.7</v>
      </c>
      <c r="W100" s="5">
        <v>1.3</v>
      </c>
      <c r="X100" s="5">
        <v>1</v>
      </c>
      <c r="Y100" s="5">
        <v>0.2</v>
      </c>
    </row>
    <row r="101" spans="1:25" ht="15">
      <c r="A101" s="7" t="s">
        <v>5</v>
      </c>
      <c r="B101" s="5">
        <v>21.3</v>
      </c>
      <c r="C101" s="5">
        <v>11.3</v>
      </c>
      <c r="D101" s="5">
        <v>8.1</v>
      </c>
      <c r="E101" s="5">
        <v>14.5</v>
      </c>
      <c r="F101" s="5">
        <v>12.7</v>
      </c>
      <c r="G101" s="5">
        <v>3</v>
      </c>
      <c r="H101" s="5">
        <v>1.1</v>
      </c>
      <c r="I101" s="5">
        <v>2.1</v>
      </c>
      <c r="J101" s="5"/>
      <c r="K101" s="5">
        <v>6</v>
      </c>
      <c r="L101" s="5">
        <v>3</v>
      </c>
      <c r="M101" s="5">
        <v>2.1</v>
      </c>
      <c r="N101" s="5">
        <v>3.4</v>
      </c>
      <c r="O101" s="5">
        <v>3.1</v>
      </c>
      <c r="P101" s="5">
        <v>0.5</v>
      </c>
      <c r="Q101" s="5">
        <v>0.1</v>
      </c>
      <c r="R101" s="5">
        <v>0.4</v>
      </c>
      <c r="S101" s="5"/>
      <c r="T101" s="5">
        <v>2</v>
      </c>
      <c r="U101" s="5">
        <v>0.9</v>
      </c>
      <c r="V101" s="5">
        <v>0.5</v>
      </c>
      <c r="W101" s="5">
        <v>1.2</v>
      </c>
      <c r="X101" s="5">
        <v>1</v>
      </c>
      <c r="Y101" s="5">
        <v>0.1</v>
      </c>
    </row>
    <row r="102" spans="1:25" ht="28.5">
      <c r="A102" s="8" t="s">
        <v>941</v>
      </c>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5">
      <c r="A103" s="7" t="s">
        <v>8</v>
      </c>
      <c r="B103" s="5">
        <v>31.8</v>
      </c>
      <c r="C103" s="5">
        <v>15.5</v>
      </c>
      <c r="D103" s="5">
        <v>11.7</v>
      </c>
      <c r="E103" s="5">
        <v>24</v>
      </c>
      <c r="F103" s="5">
        <v>21.9</v>
      </c>
      <c r="G103" s="5">
        <v>4.7</v>
      </c>
      <c r="H103" s="5">
        <v>1.2</v>
      </c>
      <c r="I103" s="5">
        <v>4.1</v>
      </c>
      <c r="J103" s="5"/>
      <c r="K103" s="5">
        <v>9</v>
      </c>
      <c r="L103" s="5">
        <v>4.7</v>
      </c>
      <c r="M103" s="5">
        <v>3.8</v>
      </c>
      <c r="N103" s="5">
        <v>5.8</v>
      </c>
      <c r="O103" s="5">
        <v>5.3</v>
      </c>
      <c r="P103" s="5">
        <v>0.7</v>
      </c>
      <c r="Q103" s="5">
        <v>0</v>
      </c>
      <c r="R103" s="5">
        <v>0.7</v>
      </c>
      <c r="S103" s="5"/>
      <c r="T103" s="5">
        <v>3.5</v>
      </c>
      <c r="U103" s="5">
        <v>1.2</v>
      </c>
      <c r="V103" s="5">
        <v>0.8</v>
      </c>
      <c r="W103" s="5">
        <v>2.4</v>
      </c>
      <c r="X103" s="5">
        <v>2.3</v>
      </c>
      <c r="Y103" s="5">
        <v>0.1</v>
      </c>
    </row>
    <row r="104" spans="1:25" ht="15">
      <c r="A104" s="7" t="s">
        <v>7</v>
      </c>
      <c r="B104" s="5">
        <v>31.1</v>
      </c>
      <c r="C104" s="5">
        <v>16.2</v>
      </c>
      <c r="D104" s="5">
        <v>11</v>
      </c>
      <c r="E104" s="5">
        <v>22.5</v>
      </c>
      <c r="F104" s="5">
        <v>19.7</v>
      </c>
      <c r="G104" s="5">
        <v>4.6</v>
      </c>
      <c r="H104" s="5">
        <v>1.1</v>
      </c>
      <c r="I104" s="5">
        <v>3.9</v>
      </c>
      <c r="J104" s="5"/>
      <c r="K104" s="5">
        <v>10.6</v>
      </c>
      <c r="L104" s="5">
        <v>4.3</v>
      </c>
      <c r="M104" s="5">
        <v>2.5</v>
      </c>
      <c r="N104" s="5">
        <v>6.8</v>
      </c>
      <c r="O104" s="5">
        <v>6.1</v>
      </c>
      <c r="P104" s="5">
        <v>1</v>
      </c>
      <c r="Q104" s="5">
        <v>0.2</v>
      </c>
      <c r="R104" s="5">
        <v>0.8</v>
      </c>
      <c r="S104" s="5"/>
      <c r="T104" s="5">
        <v>4.1</v>
      </c>
      <c r="U104" s="5">
        <v>1.6</v>
      </c>
      <c r="V104" s="5">
        <v>0.9</v>
      </c>
      <c r="W104" s="5">
        <v>2.6</v>
      </c>
      <c r="X104" s="5">
        <v>2.5</v>
      </c>
      <c r="Y104" s="5">
        <v>0.1</v>
      </c>
    </row>
    <row r="105" spans="1:25" ht="15">
      <c r="A105" s="7" t="s">
        <v>6</v>
      </c>
      <c r="B105" s="5">
        <v>24.5</v>
      </c>
      <c r="C105" s="5">
        <v>13.7</v>
      </c>
      <c r="D105" s="5">
        <v>11.5</v>
      </c>
      <c r="E105" s="5">
        <v>14.9</v>
      </c>
      <c r="F105" s="5">
        <v>12.7</v>
      </c>
      <c r="G105" s="5">
        <v>2.7</v>
      </c>
      <c r="H105" s="5">
        <v>0.5</v>
      </c>
      <c r="I105" s="5">
        <v>2.3</v>
      </c>
      <c r="J105" s="5"/>
      <c r="K105" s="5">
        <v>8.8</v>
      </c>
      <c r="L105" s="5">
        <v>5</v>
      </c>
      <c r="M105" s="5">
        <v>3.7</v>
      </c>
      <c r="N105" s="5">
        <v>4</v>
      </c>
      <c r="O105" s="5">
        <v>3.9</v>
      </c>
      <c r="P105" s="5">
        <v>0.5</v>
      </c>
      <c r="Q105" s="5">
        <v>0</v>
      </c>
      <c r="R105" s="5">
        <v>0.5</v>
      </c>
      <c r="S105" s="5"/>
      <c r="T105" s="5">
        <v>2.5</v>
      </c>
      <c r="U105" s="5">
        <v>1.7</v>
      </c>
      <c r="V105" s="5">
        <v>1</v>
      </c>
      <c r="W105" s="5">
        <v>0.9</v>
      </c>
      <c r="X105" s="5">
        <v>0.9</v>
      </c>
      <c r="Y105" s="5">
        <v>0.2</v>
      </c>
    </row>
    <row r="106" spans="1:25" ht="15">
      <c r="A106" s="7" t="s">
        <v>5</v>
      </c>
      <c r="B106" s="5">
        <v>23.3</v>
      </c>
      <c r="C106" s="5">
        <v>11.6</v>
      </c>
      <c r="D106" s="5">
        <v>8.4</v>
      </c>
      <c r="E106" s="5">
        <v>16.5</v>
      </c>
      <c r="F106" s="5">
        <v>14.7</v>
      </c>
      <c r="G106" s="5">
        <v>3.2</v>
      </c>
      <c r="H106" s="5">
        <v>1.2</v>
      </c>
      <c r="I106" s="5">
        <v>2.2</v>
      </c>
      <c r="J106" s="5"/>
      <c r="K106" s="5">
        <v>7.2</v>
      </c>
      <c r="L106" s="5">
        <v>3.6</v>
      </c>
      <c r="M106" s="5">
        <v>2.6</v>
      </c>
      <c r="N106" s="5">
        <v>4.5</v>
      </c>
      <c r="O106" s="5">
        <v>4.1</v>
      </c>
      <c r="P106" s="5">
        <v>0.6</v>
      </c>
      <c r="Q106" s="5">
        <v>0.2</v>
      </c>
      <c r="R106" s="5">
        <v>0.5</v>
      </c>
      <c r="S106" s="5"/>
      <c r="T106" s="5">
        <v>2.6</v>
      </c>
      <c r="U106" s="5">
        <v>1.3</v>
      </c>
      <c r="V106" s="5">
        <v>0.8</v>
      </c>
      <c r="W106" s="5">
        <v>1.5</v>
      </c>
      <c r="X106" s="5">
        <v>1.4</v>
      </c>
      <c r="Y106" s="5">
        <v>0.2</v>
      </c>
    </row>
    <row r="107" spans="1:25" ht="15">
      <c r="A107" s="1" t="s">
        <v>4</v>
      </c>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5">
      <c r="A108" s="7" t="s">
        <v>2</v>
      </c>
      <c r="B108" s="5">
        <v>24.6</v>
      </c>
      <c r="C108" s="5">
        <v>12.2</v>
      </c>
      <c r="D108" s="5">
        <v>8.8</v>
      </c>
      <c r="E108" s="5">
        <v>17.6</v>
      </c>
      <c r="F108" s="5">
        <v>15.8</v>
      </c>
      <c r="G108" s="5">
        <v>3.3</v>
      </c>
      <c r="H108" s="5">
        <v>1.1</v>
      </c>
      <c r="I108" s="5">
        <v>2.5</v>
      </c>
      <c r="J108" s="5"/>
      <c r="K108" s="5">
        <v>7.8</v>
      </c>
      <c r="L108" s="5">
        <v>3.8</v>
      </c>
      <c r="M108" s="5">
        <v>2.7</v>
      </c>
      <c r="N108" s="5">
        <v>4.9</v>
      </c>
      <c r="O108" s="5">
        <v>4.5</v>
      </c>
      <c r="P108" s="5">
        <v>0.6</v>
      </c>
      <c r="Q108" s="5">
        <v>0.2</v>
      </c>
      <c r="R108" s="5">
        <v>0.5</v>
      </c>
      <c r="S108" s="5"/>
      <c r="T108" s="5">
        <v>2.8</v>
      </c>
      <c r="U108" s="5">
        <v>1.3</v>
      </c>
      <c r="V108" s="5">
        <v>0.8</v>
      </c>
      <c r="W108" s="5">
        <v>1.7</v>
      </c>
      <c r="X108" s="5">
        <v>1.6</v>
      </c>
      <c r="Y108" s="5">
        <v>0.1</v>
      </c>
    </row>
    <row r="109" spans="1:25" ht="15">
      <c r="A109" s="7" t="s">
        <v>1</v>
      </c>
      <c r="B109" s="5">
        <v>25</v>
      </c>
      <c r="C109" s="5">
        <v>15.9</v>
      </c>
      <c r="D109" s="5">
        <v>12.5</v>
      </c>
      <c r="E109" s="5">
        <v>15.3</v>
      </c>
      <c r="F109" s="5">
        <v>11.9</v>
      </c>
      <c r="G109" s="5">
        <v>5.2</v>
      </c>
      <c r="H109" s="5">
        <v>2.6</v>
      </c>
      <c r="I109" s="5">
        <v>3.2</v>
      </c>
      <c r="J109" s="5"/>
      <c r="K109" s="5">
        <v>5.8</v>
      </c>
      <c r="L109" s="5">
        <v>3.5</v>
      </c>
      <c r="M109" s="5">
        <v>2.5</v>
      </c>
      <c r="N109" s="5">
        <v>2.6</v>
      </c>
      <c r="O109" s="5">
        <v>2.1</v>
      </c>
      <c r="P109" s="5">
        <v>0.9</v>
      </c>
      <c r="Q109" s="5">
        <v>0.6</v>
      </c>
      <c r="R109" s="5">
        <v>0.5</v>
      </c>
      <c r="S109" s="5"/>
      <c r="T109" s="5">
        <v>2.7</v>
      </c>
      <c r="U109" s="5">
        <v>1.6</v>
      </c>
      <c r="V109" s="5">
        <v>1.3</v>
      </c>
      <c r="W109" s="5">
        <v>1.2</v>
      </c>
      <c r="X109" s="5">
        <v>0.9</v>
      </c>
      <c r="Y109" s="5">
        <v>0.4</v>
      </c>
    </row>
    <row r="110" spans="1:25" ht="15">
      <c r="A110" s="1" t="s">
        <v>3</v>
      </c>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5">
      <c r="A111" s="7" t="s">
        <v>2</v>
      </c>
      <c r="B111" s="5">
        <v>24.5</v>
      </c>
      <c r="C111" s="5">
        <v>12.1</v>
      </c>
      <c r="D111" s="5">
        <v>8.8</v>
      </c>
      <c r="E111" s="5">
        <v>17.5</v>
      </c>
      <c r="F111" s="5">
        <v>15.8</v>
      </c>
      <c r="G111" s="5">
        <v>3.2</v>
      </c>
      <c r="H111" s="5">
        <v>1.1</v>
      </c>
      <c r="I111" s="5">
        <v>2.4</v>
      </c>
      <c r="J111" s="5"/>
      <c r="K111" s="5">
        <v>7.8</v>
      </c>
      <c r="L111" s="5">
        <v>3.7</v>
      </c>
      <c r="M111" s="5">
        <v>2.7</v>
      </c>
      <c r="N111" s="5">
        <v>4.9</v>
      </c>
      <c r="O111" s="5">
        <v>4.5</v>
      </c>
      <c r="P111" s="5">
        <v>0.6</v>
      </c>
      <c r="Q111" s="5">
        <v>0.2</v>
      </c>
      <c r="R111" s="5">
        <v>0.5</v>
      </c>
      <c r="S111" s="5"/>
      <c r="T111" s="5">
        <v>2.8</v>
      </c>
      <c r="U111" s="5">
        <v>1.3</v>
      </c>
      <c r="V111" s="5">
        <v>0.8</v>
      </c>
      <c r="W111" s="5">
        <v>1.7</v>
      </c>
      <c r="X111" s="5">
        <v>1.6</v>
      </c>
      <c r="Y111" s="5">
        <v>0.1</v>
      </c>
    </row>
    <row r="112" spans="1:25" ht="15">
      <c r="A112" s="7" t="s">
        <v>1</v>
      </c>
      <c r="B112" s="5">
        <v>28.2</v>
      </c>
      <c r="C112" s="5">
        <v>18.3</v>
      </c>
      <c r="D112" s="5">
        <v>13.7</v>
      </c>
      <c r="E112" s="5">
        <v>17.3</v>
      </c>
      <c r="F112" s="5">
        <v>12.2</v>
      </c>
      <c r="G112" s="5">
        <v>7.1</v>
      </c>
      <c r="H112" s="5">
        <v>4.6</v>
      </c>
      <c r="I112" s="5">
        <v>4.8</v>
      </c>
      <c r="J112" s="5"/>
      <c r="K112" s="5">
        <v>6.2</v>
      </c>
      <c r="L112" s="5">
        <v>4.5</v>
      </c>
      <c r="M112" s="5">
        <v>3.1</v>
      </c>
      <c r="N112" s="5">
        <v>1.8</v>
      </c>
      <c r="O112" s="5">
        <v>1.5</v>
      </c>
      <c r="P112" s="5">
        <v>0.9</v>
      </c>
      <c r="Q112" s="5">
        <v>0.6</v>
      </c>
      <c r="R112" s="5">
        <v>0.5</v>
      </c>
      <c r="S112" s="5"/>
      <c r="T112" s="5">
        <v>2.2</v>
      </c>
      <c r="U112" s="5">
        <v>1.4</v>
      </c>
      <c r="V112" s="5">
        <v>1</v>
      </c>
      <c r="W112" s="5">
        <v>0.9</v>
      </c>
      <c r="X112" s="5">
        <v>0.6</v>
      </c>
      <c r="Y112" s="5">
        <v>0.4</v>
      </c>
    </row>
    <row r="113" spans="1:25" s="138" customFormat="1" ht="15">
      <c r="A113" s="19" t="s">
        <v>0</v>
      </c>
      <c r="B113" s="302">
        <v>24.6</v>
      </c>
      <c r="C113" s="302">
        <v>12.4</v>
      </c>
      <c r="D113" s="302">
        <v>9</v>
      </c>
      <c r="E113" s="302">
        <v>17.5</v>
      </c>
      <c r="F113" s="302">
        <v>15.6</v>
      </c>
      <c r="G113" s="302">
        <v>3.4</v>
      </c>
      <c r="H113" s="302">
        <v>1.2</v>
      </c>
      <c r="I113" s="302">
        <v>2.5</v>
      </c>
      <c r="J113" s="302"/>
      <c r="K113" s="302">
        <v>7.7</v>
      </c>
      <c r="L113" s="302">
        <v>3.8</v>
      </c>
      <c r="M113" s="302">
        <v>2.7</v>
      </c>
      <c r="N113" s="302">
        <v>4.8</v>
      </c>
      <c r="O113" s="302">
        <v>4.3</v>
      </c>
      <c r="P113" s="302">
        <v>0.6</v>
      </c>
      <c r="Q113" s="302">
        <v>0.2</v>
      </c>
      <c r="R113" s="302">
        <v>0.5</v>
      </c>
      <c r="S113" s="302"/>
      <c r="T113" s="302">
        <v>2.8</v>
      </c>
      <c r="U113" s="302">
        <v>1.3</v>
      </c>
      <c r="V113" s="302">
        <v>0.8</v>
      </c>
      <c r="W113" s="302">
        <v>1.6</v>
      </c>
      <c r="X113" s="302">
        <v>1.5</v>
      </c>
      <c r="Y113" s="302">
        <v>0.2</v>
      </c>
    </row>
    <row r="114" spans="1:25"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4" s="4" customFormat="1" ht="15">
      <c r="A115" s="279"/>
      <c r="B115" s="5"/>
      <c r="C115" s="5"/>
      <c r="D115" s="5"/>
      <c r="E115" s="5"/>
      <c r="F115" s="5"/>
      <c r="G115" s="5"/>
      <c r="H115" s="5"/>
      <c r="I115" s="5"/>
      <c r="J115" s="5"/>
      <c r="K115" s="5"/>
      <c r="L115" s="5"/>
      <c r="M115" s="5"/>
      <c r="N115" s="5"/>
      <c r="O115" s="5"/>
      <c r="P115" s="5"/>
      <c r="Q115" s="5"/>
      <c r="R115" s="5"/>
      <c r="S115" s="5"/>
      <c r="T115" s="5"/>
      <c r="U115" s="5"/>
      <c r="V115" s="5"/>
      <c r="W115" s="5"/>
      <c r="X115" s="5"/>
    </row>
    <row r="116" spans="1:25" ht="15.75" customHeight="1">
      <c r="A116" s="280"/>
      <c r="B116" s="1018" t="s">
        <v>44</v>
      </c>
      <c r="C116" s="1018"/>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4"/>
    </row>
    <row r="117" spans="2:25" ht="15" customHeight="1">
      <c r="B117" s="1018" t="s">
        <v>43</v>
      </c>
      <c r="C117" s="1018"/>
      <c r="D117" s="1018"/>
      <c r="E117" s="1018"/>
      <c r="F117" s="1018"/>
      <c r="G117" s="1018"/>
      <c r="H117" s="1018"/>
      <c r="I117" s="1018"/>
      <c r="J117" s="17"/>
      <c r="K117" s="1016" t="s">
        <v>42</v>
      </c>
      <c r="L117" s="1016"/>
      <c r="M117" s="1016"/>
      <c r="N117" s="1016"/>
      <c r="O117" s="1016"/>
      <c r="P117" s="1016"/>
      <c r="Q117" s="1016"/>
      <c r="R117" s="1016"/>
      <c r="S117" s="17"/>
      <c r="T117" s="1016" t="s">
        <v>41</v>
      </c>
      <c r="U117" s="1017"/>
      <c r="V117" s="1017"/>
      <c r="W117" s="1017"/>
      <c r="X117" s="1017"/>
      <c r="Y117" s="1020"/>
    </row>
    <row r="118" spans="1:25" ht="36">
      <c r="A118" s="195"/>
      <c r="B118" s="15" t="s">
        <v>37</v>
      </c>
      <c r="C118" s="15" t="s">
        <v>36</v>
      </c>
      <c r="D118" s="15" t="s">
        <v>35</v>
      </c>
      <c r="E118" s="15" t="s">
        <v>34</v>
      </c>
      <c r="F118" s="15" t="s">
        <v>40</v>
      </c>
      <c r="G118" s="15" t="s">
        <v>33</v>
      </c>
      <c r="H118" s="15" t="s">
        <v>39</v>
      </c>
      <c r="I118" s="15" t="s">
        <v>38</v>
      </c>
      <c r="J118" s="14"/>
      <c r="K118" s="16" t="s">
        <v>37</v>
      </c>
      <c r="L118" s="16" t="s">
        <v>36</v>
      </c>
      <c r="M118" s="15" t="s">
        <v>35</v>
      </c>
      <c r="N118" s="16" t="s">
        <v>34</v>
      </c>
      <c r="O118" s="15" t="s">
        <v>40</v>
      </c>
      <c r="P118" s="15" t="s">
        <v>33</v>
      </c>
      <c r="Q118" s="15" t="s">
        <v>39</v>
      </c>
      <c r="R118" s="15" t="s">
        <v>38</v>
      </c>
      <c r="S118" s="14"/>
      <c r="T118" s="13" t="s">
        <v>37</v>
      </c>
      <c r="U118" s="13" t="s">
        <v>36</v>
      </c>
      <c r="V118" s="12" t="s">
        <v>35</v>
      </c>
      <c r="W118" s="13" t="s">
        <v>34</v>
      </c>
      <c r="X118" s="12" t="s">
        <v>33</v>
      </c>
      <c r="Y118" s="9"/>
    </row>
    <row r="119" spans="1:24" ht="15">
      <c r="A119" s="11"/>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
      <c r="A120" s="11" t="s">
        <v>32</v>
      </c>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
      <c r="A121" s="7" t="s">
        <v>31</v>
      </c>
      <c r="B121" s="5">
        <v>38.3</v>
      </c>
      <c r="C121" s="5">
        <v>24.6</v>
      </c>
      <c r="D121" s="5">
        <v>20.3</v>
      </c>
      <c r="E121" s="5">
        <v>25.9</v>
      </c>
      <c r="F121" s="5" t="s">
        <v>46</v>
      </c>
      <c r="G121" s="5">
        <v>5.9</v>
      </c>
      <c r="H121" s="5">
        <v>3.1</v>
      </c>
      <c r="I121" s="5">
        <v>4</v>
      </c>
      <c r="J121" s="5"/>
      <c r="K121" s="5">
        <v>11.7</v>
      </c>
      <c r="L121" s="5">
        <v>7.7</v>
      </c>
      <c r="M121" s="5">
        <v>5.9</v>
      </c>
      <c r="N121" s="5">
        <v>6.2</v>
      </c>
      <c r="O121" s="5" t="s">
        <v>46</v>
      </c>
      <c r="P121" s="5">
        <v>0.9</v>
      </c>
      <c r="Q121" s="5">
        <v>0.5</v>
      </c>
      <c r="R121" s="5">
        <v>0.6</v>
      </c>
      <c r="S121" s="5"/>
      <c r="T121" s="5">
        <v>4.4</v>
      </c>
      <c r="U121" s="5">
        <v>2.7</v>
      </c>
      <c r="V121" s="5">
        <v>1.9</v>
      </c>
      <c r="W121" s="5">
        <v>1.9</v>
      </c>
      <c r="X121" s="5">
        <v>0.2</v>
      </c>
    </row>
    <row r="122" spans="1:24" ht="15">
      <c r="A122" s="7" t="s">
        <v>30</v>
      </c>
      <c r="B122" s="5">
        <v>34.4</v>
      </c>
      <c r="C122" s="5">
        <v>24.1</v>
      </c>
      <c r="D122" s="5">
        <v>20.3</v>
      </c>
      <c r="E122" s="5">
        <v>22.1</v>
      </c>
      <c r="F122" s="5" t="s">
        <v>46</v>
      </c>
      <c r="G122" s="5">
        <v>6.3</v>
      </c>
      <c r="H122" s="5">
        <v>3.9</v>
      </c>
      <c r="I122" s="5">
        <v>4</v>
      </c>
      <c r="J122" s="5"/>
      <c r="K122" s="5">
        <v>12.4</v>
      </c>
      <c r="L122" s="5">
        <v>8.3</v>
      </c>
      <c r="M122" s="5">
        <v>6.4</v>
      </c>
      <c r="N122" s="5">
        <v>6.1</v>
      </c>
      <c r="O122" s="5" t="s">
        <v>46</v>
      </c>
      <c r="P122" s="5">
        <v>1.1</v>
      </c>
      <c r="Q122" s="5">
        <v>0.8</v>
      </c>
      <c r="R122" s="5">
        <v>0.6</v>
      </c>
      <c r="S122" s="5"/>
      <c r="T122" s="5">
        <v>5.1</v>
      </c>
      <c r="U122" s="5">
        <v>3.7</v>
      </c>
      <c r="V122" s="5">
        <v>2.5</v>
      </c>
      <c r="W122" s="5">
        <v>1.8</v>
      </c>
      <c r="X122" s="5">
        <v>0.3</v>
      </c>
    </row>
    <row r="123" spans="1:24" ht="15">
      <c r="A123" s="11" t="s">
        <v>29</v>
      </c>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
      <c r="A124" s="7" t="s">
        <v>28</v>
      </c>
      <c r="B124" s="5">
        <v>31.9</v>
      </c>
      <c r="C124" s="5">
        <v>23.1</v>
      </c>
      <c r="D124" s="5">
        <v>18.5</v>
      </c>
      <c r="E124" s="5">
        <v>20.5</v>
      </c>
      <c r="F124" s="5" t="s">
        <v>46</v>
      </c>
      <c r="G124" s="5">
        <v>6.3</v>
      </c>
      <c r="H124" s="5">
        <v>4.9</v>
      </c>
      <c r="I124" s="5">
        <v>4</v>
      </c>
      <c r="J124" s="5"/>
      <c r="K124" s="5">
        <v>9.3</v>
      </c>
      <c r="L124" s="5">
        <v>4.4</v>
      </c>
      <c r="M124" s="5">
        <v>2.5</v>
      </c>
      <c r="N124" s="5">
        <v>6</v>
      </c>
      <c r="O124" s="5" t="s">
        <v>46</v>
      </c>
      <c r="P124" s="5">
        <v>0.6</v>
      </c>
      <c r="Q124" s="5">
        <v>0.5</v>
      </c>
      <c r="R124" s="5">
        <v>0.2</v>
      </c>
      <c r="S124" s="5"/>
      <c r="T124" s="5">
        <v>4.7</v>
      </c>
      <c r="U124" s="5">
        <v>1.2</v>
      </c>
      <c r="V124" s="5">
        <v>0.4</v>
      </c>
      <c r="W124" s="5">
        <v>3.5</v>
      </c>
      <c r="X124" s="5">
        <v>0</v>
      </c>
    </row>
    <row r="125" spans="1:24" ht="15">
      <c r="A125" s="7" t="s">
        <v>27</v>
      </c>
      <c r="B125" s="5">
        <v>36.8</v>
      </c>
      <c r="C125" s="5">
        <v>24.3</v>
      </c>
      <c r="D125" s="5">
        <v>20.2</v>
      </c>
      <c r="E125" s="5">
        <v>24.5</v>
      </c>
      <c r="F125" s="5" t="s">
        <v>46</v>
      </c>
      <c r="G125" s="5">
        <v>5.7</v>
      </c>
      <c r="H125" s="5">
        <v>3</v>
      </c>
      <c r="I125" s="5">
        <v>3.8</v>
      </c>
      <c r="J125" s="5"/>
      <c r="K125" s="5">
        <v>12</v>
      </c>
      <c r="L125" s="5">
        <v>8</v>
      </c>
      <c r="M125" s="5">
        <v>6.2</v>
      </c>
      <c r="N125" s="5">
        <v>6</v>
      </c>
      <c r="O125" s="5" t="s">
        <v>46</v>
      </c>
      <c r="P125" s="5">
        <v>0.8</v>
      </c>
      <c r="Q125" s="5">
        <v>0.5</v>
      </c>
      <c r="R125" s="5">
        <v>0.6</v>
      </c>
      <c r="S125" s="5"/>
      <c r="T125" s="5">
        <v>4.6</v>
      </c>
      <c r="U125" s="5">
        <v>3.1</v>
      </c>
      <c r="V125" s="5">
        <v>2.2</v>
      </c>
      <c r="W125" s="5">
        <v>1.8</v>
      </c>
      <c r="X125" s="5">
        <v>0.2</v>
      </c>
    </row>
    <row r="126" spans="1:24" ht="15">
      <c r="A126" s="7" t="s">
        <v>26</v>
      </c>
      <c r="B126" s="5">
        <v>56.9</v>
      </c>
      <c r="C126" s="5">
        <v>32.2</v>
      </c>
      <c r="D126" s="5">
        <v>26.6</v>
      </c>
      <c r="E126" s="5">
        <v>42.7</v>
      </c>
      <c r="F126" s="5" t="s">
        <v>46</v>
      </c>
      <c r="G126" s="5">
        <v>18</v>
      </c>
      <c r="H126" s="5">
        <v>13.5</v>
      </c>
      <c r="I126" s="5">
        <v>11.9</v>
      </c>
      <c r="J126" s="5"/>
      <c r="K126" s="5">
        <v>13.6</v>
      </c>
      <c r="L126" s="5">
        <v>8.3</v>
      </c>
      <c r="M126" s="5">
        <v>6.7</v>
      </c>
      <c r="N126" s="5">
        <v>11.3</v>
      </c>
      <c r="O126" s="5" t="s">
        <v>46</v>
      </c>
      <c r="P126" s="5">
        <v>7.3</v>
      </c>
      <c r="Q126" s="5">
        <v>5</v>
      </c>
      <c r="R126" s="5">
        <v>3.1</v>
      </c>
      <c r="S126" s="5"/>
      <c r="T126" s="5">
        <v>5.5</v>
      </c>
      <c r="U126" s="5">
        <v>2.6</v>
      </c>
      <c r="V126" s="5">
        <v>1.8</v>
      </c>
      <c r="W126" s="5">
        <v>3.2</v>
      </c>
      <c r="X126" s="5">
        <v>2</v>
      </c>
    </row>
    <row r="127" spans="1:24" ht="15">
      <c r="A127" s="11" t="s">
        <v>25</v>
      </c>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
      <c r="A128" s="10" t="s">
        <v>24</v>
      </c>
      <c r="B128" s="5">
        <v>37.4</v>
      </c>
      <c r="C128" s="5">
        <v>24.7</v>
      </c>
      <c r="D128" s="5">
        <v>20.5</v>
      </c>
      <c r="E128" s="5">
        <v>24.7</v>
      </c>
      <c r="F128" s="5" t="s">
        <v>46</v>
      </c>
      <c r="G128" s="5">
        <v>6</v>
      </c>
      <c r="H128" s="5">
        <v>3.3</v>
      </c>
      <c r="I128" s="5">
        <v>3.9</v>
      </c>
      <c r="J128" s="5"/>
      <c r="K128" s="5">
        <v>11.8</v>
      </c>
      <c r="L128" s="5">
        <v>7.9</v>
      </c>
      <c r="M128" s="5">
        <v>6.1</v>
      </c>
      <c r="N128" s="5">
        <v>6</v>
      </c>
      <c r="O128" s="5" t="s">
        <v>46</v>
      </c>
      <c r="P128" s="5">
        <v>0.9</v>
      </c>
      <c r="Q128" s="5">
        <v>0.6</v>
      </c>
      <c r="R128" s="5">
        <v>0.6</v>
      </c>
      <c r="S128" s="5"/>
      <c r="T128" s="5">
        <v>4.5</v>
      </c>
      <c r="U128" s="5">
        <v>3</v>
      </c>
      <c r="V128" s="5">
        <v>2.2</v>
      </c>
      <c r="W128" s="5">
        <v>1.7</v>
      </c>
      <c r="X128" s="5">
        <v>0.2</v>
      </c>
    </row>
    <row r="129" spans="1:24" ht="15">
      <c r="A129" s="10" t="s">
        <v>23</v>
      </c>
      <c r="B129" s="5">
        <v>34.5</v>
      </c>
      <c r="C129" s="5">
        <v>23</v>
      </c>
      <c r="D129" s="5">
        <v>19</v>
      </c>
      <c r="E129" s="5">
        <v>23.5</v>
      </c>
      <c r="F129" s="5" t="s">
        <v>46</v>
      </c>
      <c r="G129" s="5">
        <v>6.5</v>
      </c>
      <c r="H129" s="5">
        <v>3.9</v>
      </c>
      <c r="I129" s="5">
        <v>4.8</v>
      </c>
      <c r="J129" s="5"/>
      <c r="K129" s="5">
        <v>10</v>
      </c>
      <c r="L129" s="5">
        <v>6.4</v>
      </c>
      <c r="M129" s="5">
        <v>5.2</v>
      </c>
      <c r="N129" s="5">
        <v>5.1</v>
      </c>
      <c r="O129" s="5" t="s">
        <v>46</v>
      </c>
      <c r="P129" s="5">
        <v>1.7</v>
      </c>
      <c r="Q129" s="5">
        <v>0.8</v>
      </c>
      <c r="R129" s="5">
        <v>1.1</v>
      </c>
      <c r="S129" s="5"/>
      <c r="T129" s="5">
        <v>4.5</v>
      </c>
      <c r="U129" s="5">
        <v>2.7</v>
      </c>
      <c r="V129" s="5">
        <v>1.7</v>
      </c>
      <c r="W129" s="5">
        <v>2.3</v>
      </c>
      <c r="X129" s="5">
        <v>0.5</v>
      </c>
    </row>
    <row r="130" spans="1:24" ht="18">
      <c r="A130" s="10" t="s">
        <v>969</v>
      </c>
      <c r="B130" s="5">
        <v>24.9</v>
      </c>
      <c r="C130" s="5">
        <v>13.3</v>
      </c>
      <c r="D130" s="5">
        <v>10.8</v>
      </c>
      <c r="E130" s="5">
        <v>17.3</v>
      </c>
      <c r="F130" s="5" t="s">
        <v>46</v>
      </c>
      <c r="G130" s="5">
        <v>4.9</v>
      </c>
      <c r="H130" s="5">
        <v>2.5</v>
      </c>
      <c r="I130" s="5">
        <v>3.2</v>
      </c>
      <c r="J130" s="5"/>
      <c r="K130" s="5">
        <v>3.8</v>
      </c>
      <c r="L130" s="5">
        <v>2.3</v>
      </c>
      <c r="M130" s="5">
        <v>1.6</v>
      </c>
      <c r="N130" s="5">
        <v>1.6</v>
      </c>
      <c r="O130" s="5" t="s">
        <v>46</v>
      </c>
      <c r="P130" s="5">
        <v>0.1</v>
      </c>
      <c r="Q130" s="5">
        <v>0.1</v>
      </c>
      <c r="R130" s="5">
        <v>0.1</v>
      </c>
      <c r="S130" s="5"/>
      <c r="T130" s="5">
        <v>1.5</v>
      </c>
      <c r="U130" s="5">
        <v>1.1</v>
      </c>
      <c r="V130" s="5">
        <v>0.9</v>
      </c>
      <c r="W130" s="5">
        <v>0.4</v>
      </c>
      <c r="X130" s="5">
        <v>0</v>
      </c>
    </row>
    <row r="131" spans="1:24" ht="27">
      <c r="A131" s="10" t="s">
        <v>930</v>
      </c>
      <c r="B131" s="5">
        <v>37.1</v>
      </c>
      <c r="C131" s="5">
        <v>26.6</v>
      </c>
      <c r="D131" s="5">
        <v>24</v>
      </c>
      <c r="E131" s="5">
        <v>24.6</v>
      </c>
      <c r="F131" s="5" t="s">
        <v>46</v>
      </c>
      <c r="G131" s="5">
        <v>7.8</v>
      </c>
      <c r="H131" s="5">
        <v>6.1</v>
      </c>
      <c r="I131" s="5">
        <v>4</v>
      </c>
      <c r="J131" s="5"/>
      <c r="K131" s="5">
        <v>12.8</v>
      </c>
      <c r="L131" s="5">
        <v>8.2</v>
      </c>
      <c r="M131" s="5">
        <v>7.3</v>
      </c>
      <c r="N131" s="5">
        <v>7.2</v>
      </c>
      <c r="O131" s="5" t="s">
        <v>46</v>
      </c>
      <c r="P131" s="5">
        <v>1.6</v>
      </c>
      <c r="Q131" s="5">
        <v>1.2</v>
      </c>
      <c r="R131" s="5">
        <v>1</v>
      </c>
      <c r="S131" s="5"/>
      <c r="T131" s="5">
        <v>4.2</v>
      </c>
      <c r="U131" s="5">
        <v>3</v>
      </c>
      <c r="V131" s="5">
        <v>2.2</v>
      </c>
      <c r="W131" s="5">
        <v>2.1</v>
      </c>
      <c r="X131" s="5">
        <v>0.6</v>
      </c>
    </row>
    <row r="132" spans="1:24" ht="15">
      <c r="A132" s="10" t="s">
        <v>22</v>
      </c>
      <c r="B132" s="5">
        <v>40</v>
      </c>
      <c r="C132" s="5">
        <v>25.5</v>
      </c>
      <c r="D132" s="5">
        <v>21.3</v>
      </c>
      <c r="E132" s="5">
        <v>28.6</v>
      </c>
      <c r="F132" s="5" t="s">
        <v>46</v>
      </c>
      <c r="G132" s="5">
        <v>6.3</v>
      </c>
      <c r="H132" s="5">
        <v>6.1</v>
      </c>
      <c r="I132" s="5">
        <v>0.2</v>
      </c>
      <c r="J132" s="5"/>
      <c r="K132" s="5">
        <v>7.5</v>
      </c>
      <c r="L132" s="5">
        <v>7.5</v>
      </c>
      <c r="M132" s="5">
        <v>3.6</v>
      </c>
      <c r="N132" s="5">
        <v>3.6</v>
      </c>
      <c r="O132" s="5" t="s">
        <v>46</v>
      </c>
      <c r="P132" s="5">
        <v>0.1</v>
      </c>
      <c r="Q132" s="5">
        <v>0</v>
      </c>
      <c r="R132" s="5">
        <v>0.1</v>
      </c>
      <c r="S132" s="5"/>
      <c r="T132" s="5">
        <v>4.7</v>
      </c>
      <c r="U132" s="5">
        <v>1.2</v>
      </c>
      <c r="V132" s="5">
        <v>0.1</v>
      </c>
      <c r="W132" s="5">
        <v>3.6</v>
      </c>
      <c r="X132" s="5">
        <v>0.1</v>
      </c>
    </row>
    <row r="133" spans="1:24" ht="15">
      <c r="A133" s="10" t="s">
        <v>21</v>
      </c>
      <c r="B133" s="5">
        <v>81.9</v>
      </c>
      <c r="C133" s="5">
        <v>38.1</v>
      </c>
      <c r="D133" s="5">
        <v>38.1</v>
      </c>
      <c r="E133" s="5">
        <v>69.3</v>
      </c>
      <c r="F133" s="5" t="s">
        <v>46</v>
      </c>
      <c r="G133" s="5">
        <v>10.2</v>
      </c>
      <c r="H133" s="5">
        <v>0</v>
      </c>
      <c r="I133" s="5">
        <v>10.2</v>
      </c>
      <c r="J133" s="5"/>
      <c r="K133" s="5">
        <v>26.1</v>
      </c>
      <c r="L133" s="5">
        <v>3.8</v>
      </c>
      <c r="M133" s="5">
        <v>3.8</v>
      </c>
      <c r="N133" s="5">
        <v>25.9</v>
      </c>
      <c r="O133" s="5" t="s">
        <v>46</v>
      </c>
      <c r="P133" s="5">
        <v>0</v>
      </c>
      <c r="Q133" s="5">
        <v>0</v>
      </c>
      <c r="R133" s="5">
        <v>0</v>
      </c>
      <c r="S133" s="5"/>
      <c r="T133" s="5">
        <v>25.9</v>
      </c>
      <c r="U133" s="5">
        <v>3.6</v>
      </c>
      <c r="V133" s="5">
        <v>0</v>
      </c>
      <c r="W133" s="5">
        <v>22.3</v>
      </c>
      <c r="X133" s="5">
        <v>0</v>
      </c>
    </row>
    <row r="134" spans="1:24" ht="18">
      <c r="A134" s="10" t="s">
        <v>20</v>
      </c>
      <c r="B134" s="5">
        <v>40.3</v>
      </c>
      <c r="C134" s="5">
        <v>28.4</v>
      </c>
      <c r="D134" s="5">
        <v>24.7</v>
      </c>
      <c r="E134" s="5">
        <v>30.7</v>
      </c>
      <c r="F134" s="5" t="s">
        <v>46</v>
      </c>
      <c r="G134" s="5">
        <v>9.6</v>
      </c>
      <c r="H134" s="5">
        <v>5.6</v>
      </c>
      <c r="I134" s="5">
        <v>4.9</v>
      </c>
      <c r="J134" s="5"/>
      <c r="K134" s="5">
        <v>24.3</v>
      </c>
      <c r="L134" s="5">
        <v>13.9</v>
      </c>
      <c r="M134" s="5">
        <v>10.3</v>
      </c>
      <c r="N134" s="5">
        <v>15.8</v>
      </c>
      <c r="O134" s="5" t="s">
        <v>46</v>
      </c>
      <c r="P134" s="5">
        <v>3.7</v>
      </c>
      <c r="Q134" s="5">
        <v>1</v>
      </c>
      <c r="R134" s="5">
        <v>2.9</v>
      </c>
      <c r="S134" s="5"/>
      <c r="T134" s="5">
        <v>7.8</v>
      </c>
      <c r="U134" s="5">
        <v>3.5</v>
      </c>
      <c r="V134" s="5">
        <v>2.9</v>
      </c>
      <c r="W134" s="5">
        <v>5.4</v>
      </c>
      <c r="X134" s="5">
        <v>0.6</v>
      </c>
    </row>
    <row r="135" spans="1:24" ht="18">
      <c r="A135" s="10" t="s">
        <v>19</v>
      </c>
      <c r="B135" s="5">
        <v>25.7</v>
      </c>
      <c r="C135" s="5">
        <v>16</v>
      </c>
      <c r="D135" s="5">
        <v>13.4</v>
      </c>
      <c r="E135" s="5">
        <v>16.6</v>
      </c>
      <c r="F135" s="5" t="s">
        <v>46</v>
      </c>
      <c r="G135" s="5">
        <v>4.2</v>
      </c>
      <c r="H135" s="5">
        <v>2.4</v>
      </c>
      <c r="I135" s="5">
        <v>2.7</v>
      </c>
      <c r="J135" s="5"/>
      <c r="K135" s="5">
        <v>12.2</v>
      </c>
      <c r="L135" s="5">
        <v>7.1</v>
      </c>
      <c r="M135" s="5">
        <v>5.9</v>
      </c>
      <c r="N135" s="5">
        <v>7.6</v>
      </c>
      <c r="O135" s="5" t="s">
        <v>46</v>
      </c>
      <c r="P135" s="5">
        <v>1.5</v>
      </c>
      <c r="Q135" s="5">
        <v>0.8</v>
      </c>
      <c r="R135" s="5">
        <v>1</v>
      </c>
      <c r="S135" s="5"/>
      <c r="T135" s="5">
        <v>5.1</v>
      </c>
      <c r="U135" s="5">
        <v>2.8</v>
      </c>
      <c r="V135" s="5">
        <v>2</v>
      </c>
      <c r="W135" s="5">
        <v>3</v>
      </c>
      <c r="X135" s="5">
        <v>0.5</v>
      </c>
    </row>
    <row r="136" spans="1:24" ht="18">
      <c r="A136" s="9" t="s">
        <v>18</v>
      </c>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
      <c r="A137" s="7" t="s">
        <v>17</v>
      </c>
      <c r="B137" s="5">
        <v>40.1</v>
      </c>
      <c r="C137" s="5">
        <v>27.8</v>
      </c>
      <c r="D137" s="5">
        <v>24.3</v>
      </c>
      <c r="E137" s="5">
        <v>29</v>
      </c>
      <c r="F137" s="5" t="s">
        <v>46</v>
      </c>
      <c r="G137" s="5">
        <v>6.3</v>
      </c>
      <c r="H137" s="5">
        <v>3</v>
      </c>
      <c r="I137" s="5">
        <v>3.8</v>
      </c>
      <c r="J137" s="5"/>
      <c r="K137" s="5">
        <v>24.2</v>
      </c>
      <c r="L137" s="5">
        <v>18.1</v>
      </c>
      <c r="M137" s="5">
        <v>16</v>
      </c>
      <c r="N137" s="5">
        <v>16.4</v>
      </c>
      <c r="O137" s="5" t="s">
        <v>46</v>
      </c>
      <c r="P137" s="5">
        <v>3.2</v>
      </c>
      <c r="Q137" s="5">
        <v>1.6</v>
      </c>
      <c r="R137" s="5">
        <v>2</v>
      </c>
      <c r="S137" s="5"/>
      <c r="T137" s="5">
        <v>13.5</v>
      </c>
      <c r="U137" s="5">
        <v>9.9</v>
      </c>
      <c r="V137" s="5">
        <v>6.7</v>
      </c>
      <c r="W137" s="5">
        <v>5.5</v>
      </c>
      <c r="X137" s="5">
        <v>0.4</v>
      </c>
    </row>
    <row r="138" spans="1:24" ht="15">
      <c r="A138" s="7" t="s">
        <v>16</v>
      </c>
      <c r="B138" s="5">
        <v>35.3</v>
      </c>
      <c r="C138" s="5">
        <v>21.9</v>
      </c>
      <c r="D138" s="5">
        <v>18.2</v>
      </c>
      <c r="E138" s="5">
        <v>23.6</v>
      </c>
      <c r="F138" s="5" t="s">
        <v>46</v>
      </c>
      <c r="G138" s="5">
        <v>5.2</v>
      </c>
      <c r="H138" s="5">
        <v>2.3</v>
      </c>
      <c r="I138" s="5">
        <v>4</v>
      </c>
      <c r="J138" s="5"/>
      <c r="K138" s="5">
        <v>16.9</v>
      </c>
      <c r="L138" s="5">
        <v>10.4</v>
      </c>
      <c r="M138" s="5">
        <v>8.2</v>
      </c>
      <c r="N138" s="5">
        <v>9.6</v>
      </c>
      <c r="O138" s="5" t="s">
        <v>46</v>
      </c>
      <c r="P138" s="5">
        <v>1.8</v>
      </c>
      <c r="Q138" s="5">
        <v>0.8</v>
      </c>
      <c r="R138" s="5">
        <v>1.4</v>
      </c>
      <c r="S138" s="5"/>
      <c r="T138" s="5">
        <v>6.9</v>
      </c>
      <c r="U138" s="5">
        <v>3.7</v>
      </c>
      <c r="V138" s="5">
        <v>2.7</v>
      </c>
      <c r="W138" s="5">
        <v>3.7</v>
      </c>
      <c r="X138" s="5">
        <v>0.4</v>
      </c>
    </row>
    <row r="139" spans="1:24" ht="15">
      <c r="A139" s="7" t="s">
        <v>15</v>
      </c>
      <c r="B139" s="5">
        <v>31.9</v>
      </c>
      <c r="C139" s="5">
        <v>19.3</v>
      </c>
      <c r="D139" s="5">
        <v>15.6</v>
      </c>
      <c r="E139" s="5">
        <v>22.4</v>
      </c>
      <c r="F139" s="5" t="s">
        <v>46</v>
      </c>
      <c r="G139" s="5">
        <v>5.6</v>
      </c>
      <c r="H139" s="5">
        <v>3.1</v>
      </c>
      <c r="I139" s="5">
        <v>3.2</v>
      </c>
      <c r="J139" s="5"/>
      <c r="K139" s="5">
        <v>11.5</v>
      </c>
      <c r="L139" s="5">
        <v>6.8</v>
      </c>
      <c r="M139" s="5">
        <v>5.3</v>
      </c>
      <c r="N139" s="5">
        <v>6.7</v>
      </c>
      <c r="O139" s="5" t="s">
        <v>46</v>
      </c>
      <c r="P139" s="5">
        <v>1.1</v>
      </c>
      <c r="Q139" s="5">
        <v>0.7</v>
      </c>
      <c r="R139" s="5">
        <v>0.6</v>
      </c>
      <c r="S139" s="5"/>
      <c r="T139" s="5">
        <v>4.1</v>
      </c>
      <c r="U139" s="5">
        <v>2.3</v>
      </c>
      <c r="V139" s="5">
        <v>1.6</v>
      </c>
      <c r="W139" s="5">
        <v>2.1</v>
      </c>
      <c r="X139" s="5">
        <v>0.2</v>
      </c>
    </row>
    <row r="140" spans="1:24" ht="15">
      <c r="A140" s="7" t="s">
        <v>14</v>
      </c>
      <c r="B140" s="5">
        <v>30.5</v>
      </c>
      <c r="C140" s="5">
        <v>19</v>
      </c>
      <c r="D140" s="5">
        <v>16.5</v>
      </c>
      <c r="E140" s="5">
        <v>20.4</v>
      </c>
      <c r="F140" s="5" t="s">
        <v>46</v>
      </c>
      <c r="G140" s="5">
        <v>5.2</v>
      </c>
      <c r="H140" s="5">
        <v>3.2</v>
      </c>
      <c r="I140" s="5">
        <v>3.2</v>
      </c>
      <c r="J140" s="5"/>
      <c r="K140" s="5">
        <v>8.6</v>
      </c>
      <c r="L140" s="5">
        <v>5.2</v>
      </c>
      <c r="M140" s="5">
        <v>4.6</v>
      </c>
      <c r="N140" s="5">
        <v>4.6</v>
      </c>
      <c r="O140" s="5" t="s">
        <v>46</v>
      </c>
      <c r="P140" s="5">
        <v>0.6</v>
      </c>
      <c r="Q140" s="5">
        <v>0.4</v>
      </c>
      <c r="R140" s="5">
        <v>0.3</v>
      </c>
      <c r="S140" s="5"/>
      <c r="T140" s="5">
        <v>3.2</v>
      </c>
      <c r="U140" s="5">
        <v>2</v>
      </c>
      <c r="V140" s="5">
        <v>1.7</v>
      </c>
      <c r="W140" s="5">
        <v>1.5</v>
      </c>
      <c r="X140" s="5">
        <v>0.3</v>
      </c>
    </row>
    <row r="141" spans="1:24" ht="15">
      <c r="A141" s="7" t="s">
        <v>13</v>
      </c>
      <c r="B141" s="5">
        <v>31.3</v>
      </c>
      <c r="C141" s="5">
        <v>21.1</v>
      </c>
      <c r="D141" s="5">
        <v>16</v>
      </c>
      <c r="E141" s="5">
        <v>20.9</v>
      </c>
      <c r="F141" s="5" t="s">
        <v>46</v>
      </c>
      <c r="G141" s="5">
        <v>6.2</v>
      </c>
      <c r="H141" s="5">
        <v>3.5</v>
      </c>
      <c r="I141" s="5">
        <v>3.8</v>
      </c>
      <c r="J141" s="5"/>
      <c r="K141" s="5">
        <v>6.5</v>
      </c>
      <c r="L141" s="5">
        <v>4.5</v>
      </c>
      <c r="M141" s="5">
        <v>3.4</v>
      </c>
      <c r="N141" s="5">
        <v>3.6</v>
      </c>
      <c r="O141" s="5" t="s">
        <v>46</v>
      </c>
      <c r="P141" s="5">
        <v>0.6</v>
      </c>
      <c r="Q141" s="5">
        <v>0.4</v>
      </c>
      <c r="R141" s="5">
        <v>0.4</v>
      </c>
      <c r="S141" s="5"/>
      <c r="T141" s="5">
        <v>2.7</v>
      </c>
      <c r="U141" s="5">
        <v>2.3</v>
      </c>
      <c r="V141" s="5">
        <v>1.3</v>
      </c>
      <c r="W141" s="5">
        <v>0.8</v>
      </c>
      <c r="X141" s="5">
        <v>0.2</v>
      </c>
    </row>
    <row r="142" spans="1:24" ht="15">
      <c r="A142" s="7" t="s">
        <v>12</v>
      </c>
      <c r="B142" s="5">
        <v>27.1</v>
      </c>
      <c r="C142" s="5">
        <v>18.5</v>
      </c>
      <c r="D142" s="5">
        <v>15.6</v>
      </c>
      <c r="E142" s="5">
        <v>16.3</v>
      </c>
      <c r="F142" s="5" t="s">
        <v>46</v>
      </c>
      <c r="G142" s="5">
        <v>5.3</v>
      </c>
      <c r="H142" s="5">
        <v>3.7</v>
      </c>
      <c r="I142" s="5">
        <v>2.9</v>
      </c>
      <c r="J142" s="5"/>
      <c r="K142" s="5">
        <v>5.9</v>
      </c>
      <c r="L142" s="5">
        <v>3.6</v>
      </c>
      <c r="M142" s="5">
        <v>3</v>
      </c>
      <c r="N142" s="5">
        <v>3.3</v>
      </c>
      <c r="O142" s="5" t="s">
        <v>46</v>
      </c>
      <c r="P142" s="5">
        <v>1.1</v>
      </c>
      <c r="Q142" s="5">
        <v>0.9</v>
      </c>
      <c r="R142" s="5">
        <v>0.7</v>
      </c>
      <c r="S142" s="5"/>
      <c r="T142" s="5">
        <v>2.6</v>
      </c>
      <c r="U142" s="5">
        <v>2</v>
      </c>
      <c r="V142" s="5">
        <v>1.5</v>
      </c>
      <c r="W142" s="5">
        <v>1.3</v>
      </c>
      <c r="X142" s="5">
        <v>0.6</v>
      </c>
    </row>
    <row r="143" spans="1:24" ht="15">
      <c r="A143" s="7" t="s">
        <v>5</v>
      </c>
      <c r="B143" s="5">
        <v>25.5</v>
      </c>
      <c r="C143" s="5">
        <v>19</v>
      </c>
      <c r="D143" s="5">
        <v>16.1</v>
      </c>
      <c r="E143" s="5">
        <v>15.7</v>
      </c>
      <c r="F143" s="5" t="s">
        <v>46</v>
      </c>
      <c r="G143" s="5">
        <v>5.1</v>
      </c>
      <c r="H143" s="5">
        <v>3.4</v>
      </c>
      <c r="I143" s="5">
        <v>3.5</v>
      </c>
      <c r="J143" s="5"/>
      <c r="K143" s="5">
        <v>7.3</v>
      </c>
      <c r="L143" s="5">
        <v>5.2</v>
      </c>
      <c r="M143" s="5">
        <v>3.3</v>
      </c>
      <c r="N143" s="5">
        <v>3.3</v>
      </c>
      <c r="O143" s="5" t="s">
        <v>46</v>
      </c>
      <c r="P143" s="5">
        <v>0.7</v>
      </c>
      <c r="Q143" s="5">
        <v>0.4</v>
      </c>
      <c r="R143" s="5">
        <v>0.6</v>
      </c>
      <c r="S143" s="5"/>
      <c r="T143" s="5">
        <v>2.6</v>
      </c>
      <c r="U143" s="5">
        <v>1.6</v>
      </c>
      <c r="V143" s="5">
        <v>1.1</v>
      </c>
      <c r="W143" s="5">
        <v>1.4</v>
      </c>
      <c r="X143" s="5">
        <v>0.2</v>
      </c>
    </row>
    <row r="144" spans="1:24" ht="18">
      <c r="A144" s="9" t="s">
        <v>11</v>
      </c>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
      <c r="A145" s="7" t="s">
        <v>8</v>
      </c>
      <c r="B145" s="5">
        <v>42.5</v>
      </c>
      <c r="C145" s="5">
        <v>25.8</v>
      </c>
      <c r="D145" s="5">
        <v>22.1</v>
      </c>
      <c r="E145" s="5">
        <v>30.9</v>
      </c>
      <c r="F145" s="5" t="s">
        <v>46</v>
      </c>
      <c r="G145" s="5">
        <v>5.6</v>
      </c>
      <c r="H145" s="5">
        <v>2.2</v>
      </c>
      <c r="I145" s="5">
        <v>4.2</v>
      </c>
      <c r="J145" s="5"/>
      <c r="K145" s="5">
        <v>20.8</v>
      </c>
      <c r="L145" s="5">
        <v>12.1</v>
      </c>
      <c r="M145" s="5">
        <v>10.7</v>
      </c>
      <c r="N145" s="5">
        <v>13.6</v>
      </c>
      <c r="O145" s="5" t="s">
        <v>46</v>
      </c>
      <c r="P145" s="5">
        <v>2.2</v>
      </c>
      <c r="Q145" s="5">
        <v>0.6</v>
      </c>
      <c r="R145" s="5">
        <v>1.9</v>
      </c>
      <c r="S145" s="5"/>
      <c r="T145" s="5">
        <v>8.9</v>
      </c>
      <c r="U145" s="5">
        <v>4.3</v>
      </c>
      <c r="V145" s="5">
        <v>3.7</v>
      </c>
      <c r="W145" s="5">
        <v>5.5</v>
      </c>
      <c r="X145" s="5">
        <v>0.6</v>
      </c>
    </row>
    <row r="146" spans="1:24" ht="15">
      <c r="A146" s="7" t="s">
        <v>7</v>
      </c>
      <c r="B146" s="5">
        <v>34.8</v>
      </c>
      <c r="C146" s="5">
        <v>20.9</v>
      </c>
      <c r="D146" s="5">
        <v>17.3</v>
      </c>
      <c r="E146" s="5">
        <v>23.9</v>
      </c>
      <c r="F146" s="5" t="s">
        <v>46</v>
      </c>
      <c r="G146" s="5">
        <v>5.6</v>
      </c>
      <c r="H146" s="5">
        <v>2.7</v>
      </c>
      <c r="I146" s="5">
        <v>3.8</v>
      </c>
      <c r="J146" s="5"/>
      <c r="K146" s="5">
        <v>13.6</v>
      </c>
      <c r="L146" s="5">
        <v>7.8</v>
      </c>
      <c r="M146" s="5">
        <v>6.1</v>
      </c>
      <c r="N146" s="5">
        <v>8.3</v>
      </c>
      <c r="O146" s="5" t="s">
        <v>46</v>
      </c>
      <c r="P146" s="5">
        <v>1.4</v>
      </c>
      <c r="Q146" s="5">
        <v>0.8</v>
      </c>
      <c r="R146" s="5">
        <v>0.9</v>
      </c>
      <c r="S146" s="5"/>
      <c r="T146" s="5">
        <v>5.2</v>
      </c>
      <c r="U146" s="5">
        <v>2.9</v>
      </c>
      <c r="V146" s="5">
        <v>1.9</v>
      </c>
      <c r="W146" s="5">
        <v>2.7</v>
      </c>
      <c r="X146" s="5">
        <v>0.4</v>
      </c>
    </row>
    <row r="147" spans="1:24" ht="15">
      <c r="A147" s="7" t="s">
        <v>6</v>
      </c>
      <c r="B147" s="5">
        <v>33.1</v>
      </c>
      <c r="C147" s="5">
        <v>20.7</v>
      </c>
      <c r="D147" s="5">
        <v>16.8</v>
      </c>
      <c r="E147" s="5">
        <v>22.4</v>
      </c>
      <c r="F147" s="5" t="s">
        <v>46</v>
      </c>
      <c r="G147" s="5">
        <v>5.2</v>
      </c>
      <c r="H147" s="5">
        <v>3.2</v>
      </c>
      <c r="I147" s="5">
        <v>3</v>
      </c>
      <c r="J147" s="5"/>
      <c r="K147" s="5">
        <v>11.7</v>
      </c>
      <c r="L147" s="5">
        <v>7.3</v>
      </c>
      <c r="M147" s="5">
        <v>5.6</v>
      </c>
      <c r="N147" s="5">
        <v>6.3</v>
      </c>
      <c r="O147" s="5" t="s">
        <v>46</v>
      </c>
      <c r="P147" s="5">
        <v>1</v>
      </c>
      <c r="Q147" s="5">
        <v>0.6</v>
      </c>
      <c r="R147" s="5">
        <v>0.6</v>
      </c>
      <c r="S147" s="5"/>
      <c r="T147" s="5">
        <v>4.5</v>
      </c>
      <c r="U147" s="5">
        <v>2.8</v>
      </c>
      <c r="V147" s="5">
        <v>1.9</v>
      </c>
      <c r="W147" s="5">
        <v>2</v>
      </c>
      <c r="X147" s="5">
        <v>0.3</v>
      </c>
    </row>
    <row r="148" spans="1:24" ht="15">
      <c r="A148" s="7" t="s">
        <v>5</v>
      </c>
      <c r="B148" s="5">
        <v>25.6</v>
      </c>
      <c r="C148" s="5">
        <v>18</v>
      </c>
      <c r="D148" s="5">
        <v>15.2</v>
      </c>
      <c r="E148" s="5">
        <v>15.7</v>
      </c>
      <c r="F148" s="5" t="s">
        <v>46</v>
      </c>
      <c r="G148" s="5">
        <v>5.3</v>
      </c>
      <c r="H148" s="5">
        <v>3.3</v>
      </c>
      <c r="I148" s="5">
        <v>3.4</v>
      </c>
      <c r="J148" s="5"/>
      <c r="K148" s="5">
        <v>7.2</v>
      </c>
      <c r="L148" s="5">
        <v>5.2</v>
      </c>
      <c r="M148" s="5">
        <v>4</v>
      </c>
      <c r="N148" s="5">
        <v>3.4</v>
      </c>
      <c r="O148" s="5" t="s">
        <v>46</v>
      </c>
      <c r="P148" s="5">
        <v>0.9</v>
      </c>
      <c r="Q148" s="5">
        <v>0.6</v>
      </c>
      <c r="R148" s="5">
        <v>0.6</v>
      </c>
      <c r="S148" s="5"/>
      <c r="T148" s="5">
        <v>3</v>
      </c>
      <c r="U148" s="5">
        <v>2.2</v>
      </c>
      <c r="V148" s="5">
        <v>1.7</v>
      </c>
      <c r="W148" s="5">
        <v>1.4</v>
      </c>
      <c r="X148" s="5">
        <v>0.3</v>
      </c>
    </row>
    <row r="149" spans="1:24" ht="37.5">
      <c r="A149" s="8" t="s">
        <v>10</v>
      </c>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
      <c r="A150" s="7" t="s">
        <v>8</v>
      </c>
      <c r="B150" s="5">
        <v>46</v>
      </c>
      <c r="C150" s="5">
        <v>29</v>
      </c>
      <c r="D150" s="5">
        <v>23.7</v>
      </c>
      <c r="E150" s="5">
        <v>33.1</v>
      </c>
      <c r="F150" s="5" t="s">
        <v>46</v>
      </c>
      <c r="G150" s="5">
        <v>7</v>
      </c>
      <c r="H150" s="5">
        <v>3.2</v>
      </c>
      <c r="I150" s="5">
        <v>4.7</v>
      </c>
      <c r="J150" s="5"/>
      <c r="K150" s="5">
        <v>20.6</v>
      </c>
      <c r="L150" s="5">
        <v>13.5</v>
      </c>
      <c r="M150" s="5">
        <v>10.6</v>
      </c>
      <c r="N150" s="5">
        <v>11.9</v>
      </c>
      <c r="O150" s="5" t="s">
        <v>46</v>
      </c>
      <c r="P150" s="5">
        <v>1.8</v>
      </c>
      <c r="Q150" s="5">
        <v>0.4</v>
      </c>
      <c r="R150" s="5">
        <v>1.5</v>
      </c>
      <c r="S150" s="5"/>
      <c r="T150" s="5">
        <v>8.4</v>
      </c>
      <c r="U150" s="5">
        <v>5.6</v>
      </c>
      <c r="V150" s="5">
        <v>4.3</v>
      </c>
      <c r="W150" s="5">
        <v>4</v>
      </c>
      <c r="X150" s="5">
        <v>0.8</v>
      </c>
    </row>
    <row r="151" spans="1:24" ht="15">
      <c r="A151" s="7" t="s">
        <v>7</v>
      </c>
      <c r="B151" s="5">
        <v>36.9</v>
      </c>
      <c r="C151" s="5">
        <v>21.7</v>
      </c>
      <c r="D151" s="5">
        <v>18.2</v>
      </c>
      <c r="E151" s="5">
        <v>26.1</v>
      </c>
      <c r="F151" s="5" t="s">
        <v>46</v>
      </c>
      <c r="G151" s="5">
        <v>5</v>
      </c>
      <c r="H151" s="5">
        <v>2.6</v>
      </c>
      <c r="I151" s="5">
        <v>3.5</v>
      </c>
      <c r="J151" s="5"/>
      <c r="K151" s="5">
        <v>14.6</v>
      </c>
      <c r="L151" s="5">
        <v>7.3</v>
      </c>
      <c r="M151" s="5">
        <v>5.9</v>
      </c>
      <c r="N151" s="5">
        <v>9.5</v>
      </c>
      <c r="O151" s="5" t="s">
        <v>46</v>
      </c>
      <c r="P151" s="5">
        <v>1</v>
      </c>
      <c r="Q151" s="5">
        <v>0.6</v>
      </c>
      <c r="R151" s="5">
        <v>0.7</v>
      </c>
      <c r="S151" s="5"/>
      <c r="T151" s="5">
        <v>5.6</v>
      </c>
      <c r="U151" s="5">
        <v>2.3</v>
      </c>
      <c r="V151" s="5">
        <v>1.7</v>
      </c>
      <c r="W151" s="5">
        <v>3.6</v>
      </c>
      <c r="X151" s="5">
        <v>0.2</v>
      </c>
    </row>
    <row r="152" spans="1:24" ht="15">
      <c r="A152" s="7" t="s">
        <v>6</v>
      </c>
      <c r="B152" s="5">
        <v>32.2</v>
      </c>
      <c r="C152" s="5">
        <v>19.3</v>
      </c>
      <c r="D152" s="5">
        <v>15.6</v>
      </c>
      <c r="E152" s="5">
        <v>22</v>
      </c>
      <c r="F152" s="5" t="s">
        <v>46</v>
      </c>
      <c r="G152" s="5">
        <v>6.2</v>
      </c>
      <c r="H152" s="5">
        <v>3.4</v>
      </c>
      <c r="I152" s="5">
        <v>4.3</v>
      </c>
      <c r="J152" s="5"/>
      <c r="K152" s="5">
        <v>11.2</v>
      </c>
      <c r="L152" s="5">
        <v>6.7</v>
      </c>
      <c r="M152" s="5">
        <v>5.3</v>
      </c>
      <c r="N152" s="5">
        <v>6.4</v>
      </c>
      <c r="O152" s="5" t="s">
        <v>46</v>
      </c>
      <c r="P152" s="5">
        <v>1.4</v>
      </c>
      <c r="Q152" s="5">
        <v>0.9</v>
      </c>
      <c r="R152" s="5">
        <v>1</v>
      </c>
      <c r="S152" s="5"/>
      <c r="T152" s="5">
        <v>4</v>
      </c>
      <c r="U152" s="5">
        <v>2.3</v>
      </c>
      <c r="V152" s="5">
        <v>1.6</v>
      </c>
      <c r="W152" s="5">
        <v>2.2</v>
      </c>
      <c r="X152" s="5">
        <v>0.6</v>
      </c>
    </row>
    <row r="153" spans="1:24" ht="15">
      <c r="A153" s="7" t="s">
        <v>5</v>
      </c>
      <c r="B153" s="5">
        <v>26</v>
      </c>
      <c r="C153" s="5">
        <v>18.4</v>
      </c>
      <c r="D153" s="5">
        <v>15.4</v>
      </c>
      <c r="E153" s="5">
        <v>15.9</v>
      </c>
      <c r="F153" s="5" t="s">
        <v>46</v>
      </c>
      <c r="G153" s="5">
        <v>4.9</v>
      </c>
      <c r="H153" s="5">
        <v>3.1</v>
      </c>
      <c r="I153" s="5">
        <v>2.8</v>
      </c>
      <c r="J153" s="5"/>
      <c r="K153" s="5">
        <v>8.1</v>
      </c>
      <c r="L153" s="5">
        <v>5.9</v>
      </c>
      <c r="M153" s="5">
        <v>4.7</v>
      </c>
      <c r="N153" s="5">
        <v>3.8</v>
      </c>
      <c r="O153" s="5" t="s">
        <v>46</v>
      </c>
      <c r="P153" s="5">
        <v>1</v>
      </c>
      <c r="Q153" s="5">
        <v>0.6</v>
      </c>
      <c r="R153" s="5">
        <v>0.6</v>
      </c>
      <c r="S153" s="5"/>
      <c r="T153" s="5">
        <v>3.5</v>
      </c>
      <c r="U153" s="5">
        <v>2.6</v>
      </c>
      <c r="V153" s="5">
        <v>1.8</v>
      </c>
      <c r="W153" s="5">
        <v>1.3</v>
      </c>
      <c r="X153" s="5">
        <v>0.2</v>
      </c>
    </row>
    <row r="154" spans="1:24" ht="15">
      <c r="A154" s="1" t="s">
        <v>9</v>
      </c>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
      <c r="A155" s="7" t="s">
        <v>8</v>
      </c>
      <c r="B155" s="5">
        <v>36.4</v>
      </c>
      <c r="C155" s="5">
        <v>21.8</v>
      </c>
      <c r="D155" s="5">
        <v>18.1</v>
      </c>
      <c r="E155" s="5">
        <v>25</v>
      </c>
      <c r="F155" s="5" t="s">
        <v>46</v>
      </c>
      <c r="G155" s="5">
        <v>5.5</v>
      </c>
      <c r="H155" s="5">
        <v>2.9</v>
      </c>
      <c r="I155" s="5">
        <v>3.7</v>
      </c>
      <c r="J155" s="5"/>
      <c r="K155" s="5">
        <v>14.8</v>
      </c>
      <c r="L155" s="5">
        <v>8.9</v>
      </c>
      <c r="M155" s="5">
        <v>7.3</v>
      </c>
      <c r="N155" s="5">
        <v>8.4</v>
      </c>
      <c r="O155" s="5" t="s">
        <v>46</v>
      </c>
      <c r="P155" s="5">
        <v>1.4</v>
      </c>
      <c r="Q155" s="5">
        <v>0.6</v>
      </c>
      <c r="R155" s="5">
        <v>1</v>
      </c>
      <c r="S155" s="5"/>
      <c r="T155" s="5">
        <v>5.4</v>
      </c>
      <c r="U155" s="5">
        <v>3</v>
      </c>
      <c r="V155" s="5">
        <v>2.5</v>
      </c>
      <c r="W155" s="5">
        <v>2.8</v>
      </c>
      <c r="X155" s="5">
        <v>0.3</v>
      </c>
    </row>
    <row r="156" spans="1:24" ht="15">
      <c r="A156" s="7" t="s">
        <v>7</v>
      </c>
      <c r="B156" s="5">
        <v>31.7</v>
      </c>
      <c r="C156" s="5">
        <v>19.6</v>
      </c>
      <c r="D156" s="5">
        <v>15.9</v>
      </c>
      <c r="E156" s="5">
        <v>21.7</v>
      </c>
      <c r="F156" s="5" t="s">
        <v>46</v>
      </c>
      <c r="G156" s="5">
        <v>4.7</v>
      </c>
      <c r="H156" s="5">
        <v>2.6</v>
      </c>
      <c r="I156" s="5">
        <v>3.2</v>
      </c>
      <c r="J156" s="5"/>
      <c r="K156" s="5">
        <v>10.6</v>
      </c>
      <c r="L156" s="5">
        <v>6.1</v>
      </c>
      <c r="M156" s="5">
        <v>4.5</v>
      </c>
      <c r="N156" s="5">
        <v>6.5</v>
      </c>
      <c r="O156" s="5" t="s">
        <v>46</v>
      </c>
      <c r="P156" s="5">
        <v>0.9</v>
      </c>
      <c r="Q156" s="5">
        <v>0.5</v>
      </c>
      <c r="R156" s="5">
        <v>0.5</v>
      </c>
      <c r="S156" s="5"/>
      <c r="T156" s="5">
        <v>4.8</v>
      </c>
      <c r="U156" s="5">
        <v>2.9</v>
      </c>
      <c r="V156" s="5">
        <v>2</v>
      </c>
      <c r="W156" s="5">
        <v>2.7</v>
      </c>
      <c r="X156" s="5">
        <v>0.4</v>
      </c>
    </row>
    <row r="157" spans="1:24" ht="15">
      <c r="A157" s="7" t="s">
        <v>6</v>
      </c>
      <c r="B157" s="5">
        <v>35.1</v>
      </c>
      <c r="C157" s="5">
        <v>22.2</v>
      </c>
      <c r="D157" s="5">
        <v>19</v>
      </c>
      <c r="E157" s="5">
        <v>23.9</v>
      </c>
      <c r="F157" s="5" t="s">
        <v>46</v>
      </c>
      <c r="G157" s="5">
        <v>7.9</v>
      </c>
      <c r="H157" s="5">
        <v>3.8</v>
      </c>
      <c r="I157" s="5">
        <v>5.3</v>
      </c>
      <c r="J157" s="5"/>
      <c r="K157" s="5">
        <v>12.6</v>
      </c>
      <c r="L157" s="5">
        <v>8.1</v>
      </c>
      <c r="M157" s="5">
        <v>6.7</v>
      </c>
      <c r="N157" s="5">
        <v>7</v>
      </c>
      <c r="O157" s="5" t="s">
        <v>46</v>
      </c>
      <c r="P157" s="5">
        <v>2.2</v>
      </c>
      <c r="Q157" s="5">
        <v>1.5</v>
      </c>
      <c r="R157" s="5">
        <v>1</v>
      </c>
      <c r="S157" s="5"/>
      <c r="T157" s="5">
        <v>5</v>
      </c>
      <c r="U157" s="5">
        <v>3.5</v>
      </c>
      <c r="V157" s="5">
        <v>2.3</v>
      </c>
      <c r="W157" s="5">
        <v>2.2</v>
      </c>
      <c r="X157" s="5">
        <v>0.5</v>
      </c>
    </row>
    <row r="158" spans="1:24" ht="15">
      <c r="A158" s="7" t="s">
        <v>5</v>
      </c>
      <c r="B158" s="5">
        <v>28.2</v>
      </c>
      <c r="C158" s="5">
        <v>19.2</v>
      </c>
      <c r="D158" s="5">
        <v>16</v>
      </c>
      <c r="E158" s="5">
        <v>18.2</v>
      </c>
      <c r="F158" s="5" t="s">
        <v>46</v>
      </c>
      <c r="G158" s="5">
        <v>5</v>
      </c>
      <c r="H158" s="5">
        <v>3.1</v>
      </c>
      <c r="I158" s="5">
        <v>3.1</v>
      </c>
      <c r="J158" s="5"/>
      <c r="K158" s="5">
        <v>9.5</v>
      </c>
      <c r="L158" s="5">
        <v>6.2</v>
      </c>
      <c r="M158" s="5">
        <v>4.8</v>
      </c>
      <c r="N158" s="5">
        <v>5.2</v>
      </c>
      <c r="O158" s="5" t="s">
        <v>46</v>
      </c>
      <c r="P158" s="5">
        <v>1</v>
      </c>
      <c r="Q158" s="5">
        <v>0.6</v>
      </c>
      <c r="R158" s="5">
        <v>0.7</v>
      </c>
      <c r="S158" s="5"/>
      <c r="T158" s="5">
        <v>3.8</v>
      </c>
      <c r="U158" s="5">
        <v>2.3</v>
      </c>
      <c r="V158" s="5">
        <v>1.6</v>
      </c>
      <c r="W158" s="5">
        <v>1.8</v>
      </c>
      <c r="X158" s="5">
        <v>0.3</v>
      </c>
    </row>
    <row r="159" spans="1:24" ht="28.5">
      <c r="A159" s="8" t="s">
        <v>941</v>
      </c>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
      <c r="A160" s="7" t="s">
        <v>8</v>
      </c>
      <c r="B160" s="5">
        <v>37.1</v>
      </c>
      <c r="C160" s="5">
        <v>21.4</v>
      </c>
      <c r="D160" s="5">
        <v>18</v>
      </c>
      <c r="E160" s="5">
        <v>26.9</v>
      </c>
      <c r="F160" s="5" t="s">
        <v>46</v>
      </c>
      <c r="G160" s="5">
        <v>6.5</v>
      </c>
      <c r="H160" s="5">
        <v>3.2</v>
      </c>
      <c r="I160" s="5">
        <v>4.8</v>
      </c>
      <c r="J160" s="5"/>
      <c r="K160" s="5">
        <v>12.3</v>
      </c>
      <c r="L160" s="5">
        <v>7.6</v>
      </c>
      <c r="M160" s="5">
        <v>6.5</v>
      </c>
      <c r="N160" s="5">
        <v>7</v>
      </c>
      <c r="O160" s="5" t="s">
        <v>46</v>
      </c>
      <c r="P160" s="5">
        <v>1.2</v>
      </c>
      <c r="Q160" s="5">
        <v>0.6</v>
      </c>
      <c r="R160" s="5">
        <v>0.9</v>
      </c>
      <c r="S160" s="5"/>
      <c r="T160" s="5">
        <v>4.8</v>
      </c>
      <c r="U160" s="5">
        <v>2.3</v>
      </c>
      <c r="V160" s="5">
        <v>1.8</v>
      </c>
      <c r="W160" s="5">
        <v>2.7</v>
      </c>
      <c r="X160" s="5">
        <v>0.2</v>
      </c>
    </row>
    <row r="161" spans="1:24" ht="15">
      <c r="A161" s="7" t="s">
        <v>7</v>
      </c>
      <c r="B161" s="5">
        <v>38.6</v>
      </c>
      <c r="C161" s="5">
        <v>24.8</v>
      </c>
      <c r="D161" s="5">
        <v>19.5</v>
      </c>
      <c r="E161" s="5">
        <v>27.9</v>
      </c>
      <c r="F161" s="5" t="s">
        <v>46</v>
      </c>
      <c r="G161" s="5">
        <v>7</v>
      </c>
      <c r="H161" s="5">
        <v>4</v>
      </c>
      <c r="I161" s="5">
        <v>4.5</v>
      </c>
      <c r="J161" s="5"/>
      <c r="K161" s="5">
        <v>16.3</v>
      </c>
      <c r="L161" s="5">
        <v>8.5</v>
      </c>
      <c r="M161" s="5">
        <v>6.1</v>
      </c>
      <c r="N161" s="5">
        <v>10.3</v>
      </c>
      <c r="O161" s="5" t="s">
        <v>46</v>
      </c>
      <c r="P161" s="5">
        <v>1.7</v>
      </c>
      <c r="Q161" s="5">
        <v>0.7</v>
      </c>
      <c r="R161" s="5">
        <v>1</v>
      </c>
      <c r="S161" s="5"/>
      <c r="T161" s="5">
        <v>6.6</v>
      </c>
      <c r="U161" s="5">
        <v>3.6</v>
      </c>
      <c r="V161" s="5">
        <v>2.3</v>
      </c>
      <c r="W161" s="5">
        <v>3.6</v>
      </c>
      <c r="X161" s="5">
        <v>0.4</v>
      </c>
    </row>
    <row r="162" spans="1:24" ht="15">
      <c r="A162" s="7" t="s">
        <v>6</v>
      </c>
      <c r="B162" s="5">
        <v>32.5</v>
      </c>
      <c r="C162" s="5">
        <v>22.4</v>
      </c>
      <c r="D162" s="5">
        <v>20.4</v>
      </c>
      <c r="E162" s="5">
        <v>17.6</v>
      </c>
      <c r="F162" s="5" t="s">
        <v>46</v>
      </c>
      <c r="G162" s="5">
        <v>5.4</v>
      </c>
      <c r="H162" s="5">
        <v>2.7</v>
      </c>
      <c r="I162" s="5">
        <v>4.3</v>
      </c>
      <c r="J162" s="5"/>
      <c r="K162" s="5">
        <v>12.3</v>
      </c>
      <c r="L162" s="5">
        <v>8.1</v>
      </c>
      <c r="M162" s="5">
        <v>6.6</v>
      </c>
      <c r="N162" s="5">
        <v>4.9</v>
      </c>
      <c r="O162" s="5" t="s">
        <v>46</v>
      </c>
      <c r="P162" s="5">
        <v>0.9</v>
      </c>
      <c r="Q162" s="5">
        <v>0.2</v>
      </c>
      <c r="R162" s="5">
        <v>0.9</v>
      </c>
      <c r="S162" s="5"/>
      <c r="T162" s="5">
        <v>3.9</v>
      </c>
      <c r="U162" s="5">
        <v>2.9</v>
      </c>
      <c r="V162" s="5">
        <v>2</v>
      </c>
      <c r="W162" s="5">
        <v>1.1</v>
      </c>
      <c r="X162" s="5">
        <v>0.2</v>
      </c>
    </row>
    <row r="163" spans="1:24" ht="15">
      <c r="A163" s="7" t="s">
        <v>5</v>
      </c>
      <c r="B163" s="5">
        <v>30.2</v>
      </c>
      <c r="C163" s="5">
        <v>19.6</v>
      </c>
      <c r="D163" s="5">
        <v>16.3</v>
      </c>
      <c r="E163" s="5">
        <v>19.9</v>
      </c>
      <c r="F163" s="5" t="s">
        <v>46</v>
      </c>
      <c r="G163" s="5">
        <v>5.1</v>
      </c>
      <c r="H163" s="5">
        <v>2.9</v>
      </c>
      <c r="I163" s="5">
        <v>3.2</v>
      </c>
      <c r="J163" s="5"/>
      <c r="K163" s="5">
        <v>10.7</v>
      </c>
      <c r="L163" s="5">
        <v>6.8</v>
      </c>
      <c r="M163" s="5">
        <v>5.4</v>
      </c>
      <c r="N163" s="5">
        <v>6</v>
      </c>
      <c r="O163" s="5" t="s">
        <v>46</v>
      </c>
      <c r="P163" s="5">
        <v>1.2</v>
      </c>
      <c r="Q163" s="5">
        <v>0.7</v>
      </c>
      <c r="R163" s="5">
        <v>0.8</v>
      </c>
      <c r="S163" s="5"/>
      <c r="T163" s="5">
        <v>4.3</v>
      </c>
      <c r="U163" s="5">
        <v>2.7</v>
      </c>
      <c r="V163" s="5">
        <v>1.9</v>
      </c>
      <c r="W163" s="5">
        <v>2.1</v>
      </c>
      <c r="X163" s="5">
        <v>0.3</v>
      </c>
    </row>
    <row r="164" spans="1:24" ht="15">
      <c r="A164" s="1" t="s">
        <v>4</v>
      </c>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
      <c r="A165" s="7" t="s">
        <v>2</v>
      </c>
      <c r="B165" s="5">
        <v>31.3</v>
      </c>
      <c r="C165" s="5">
        <v>19.8</v>
      </c>
      <c r="D165" s="5">
        <v>16.5</v>
      </c>
      <c r="E165" s="5">
        <v>21</v>
      </c>
      <c r="F165" s="5" t="s">
        <v>46</v>
      </c>
      <c r="G165" s="5">
        <v>5.2</v>
      </c>
      <c r="H165" s="5">
        <v>2.8</v>
      </c>
      <c r="I165" s="5">
        <v>3.4</v>
      </c>
      <c r="J165" s="5"/>
      <c r="K165" s="5">
        <v>11.3</v>
      </c>
      <c r="L165" s="5">
        <v>7</v>
      </c>
      <c r="M165" s="5">
        <v>5.6</v>
      </c>
      <c r="N165" s="5">
        <v>6.4</v>
      </c>
      <c r="O165" s="5" t="s">
        <v>46</v>
      </c>
      <c r="P165" s="5">
        <v>1.1</v>
      </c>
      <c r="Q165" s="5">
        <v>0.6</v>
      </c>
      <c r="R165" s="5">
        <v>0.8</v>
      </c>
      <c r="S165" s="5"/>
      <c r="T165" s="5">
        <v>4.5</v>
      </c>
      <c r="U165" s="5">
        <v>2.7</v>
      </c>
      <c r="V165" s="5">
        <v>1.9</v>
      </c>
      <c r="W165" s="5">
        <v>2.2</v>
      </c>
      <c r="X165" s="5">
        <v>0.3</v>
      </c>
    </row>
    <row r="166" spans="1:24" ht="15">
      <c r="A166" s="7" t="s">
        <v>1</v>
      </c>
      <c r="B166" s="5">
        <v>36.2</v>
      </c>
      <c r="C166" s="5">
        <v>27.7</v>
      </c>
      <c r="D166" s="5">
        <v>23.2</v>
      </c>
      <c r="E166" s="5">
        <v>21.2</v>
      </c>
      <c r="F166" s="5" t="s">
        <v>46</v>
      </c>
      <c r="G166" s="5">
        <v>8.8</v>
      </c>
      <c r="H166" s="5">
        <v>6.3</v>
      </c>
      <c r="I166" s="5">
        <v>5.2</v>
      </c>
      <c r="J166" s="5"/>
      <c r="K166" s="5">
        <v>10.7</v>
      </c>
      <c r="L166" s="5">
        <v>7.2</v>
      </c>
      <c r="M166" s="5">
        <v>5.7</v>
      </c>
      <c r="N166" s="5">
        <v>5.5</v>
      </c>
      <c r="O166" s="5" t="s">
        <v>46</v>
      </c>
      <c r="P166" s="5">
        <v>1.9</v>
      </c>
      <c r="Q166" s="5">
        <v>1.7</v>
      </c>
      <c r="R166" s="5">
        <v>1.2</v>
      </c>
      <c r="S166" s="5"/>
      <c r="T166" s="5">
        <v>4.8</v>
      </c>
      <c r="U166" s="5">
        <v>2.9</v>
      </c>
      <c r="V166" s="5">
        <v>2.2</v>
      </c>
      <c r="W166" s="5">
        <v>2.3</v>
      </c>
      <c r="X166" s="5">
        <v>0.7</v>
      </c>
    </row>
    <row r="167" spans="1:24" ht="15">
      <c r="A167" s="1" t="s">
        <v>3</v>
      </c>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
      <c r="A168" s="7" t="s">
        <v>2</v>
      </c>
      <c r="B168" s="5">
        <v>31.1</v>
      </c>
      <c r="C168" s="5">
        <v>19.7</v>
      </c>
      <c r="D168" s="5">
        <v>16.5</v>
      </c>
      <c r="E168" s="5">
        <v>20.8</v>
      </c>
      <c r="F168" s="5" t="s">
        <v>46</v>
      </c>
      <c r="G168" s="5">
        <v>5.1</v>
      </c>
      <c r="H168" s="5">
        <v>2.8</v>
      </c>
      <c r="I168" s="5">
        <v>3.3</v>
      </c>
      <c r="J168" s="5"/>
      <c r="K168" s="5">
        <v>11.3</v>
      </c>
      <c r="L168" s="5">
        <v>7</v>
      </c>
      <c r="M168" s="5">
        <v>5.5</v>
      </c>
      <c r="N168" s="5">
        <v>6.4</v>
      </c>
      <c r="O168" s="5" t="s">
        <v>46</v>
      </c>
      <c r="P168" s="5">
        <v>1.2</v>
      </c>
      <c r="Q168" s="5">
        <v>0.6</v>
      </c>
      <c r="R168" s="5">
        <v>0.8</v>
      </c>
      <c r="S168" s="5"/>
      <c r="T168" s="5">
        <v>4.5</v>
      </c>
      <c r="U168" s="5">
        <v>2.7</v>
      </c>
      <c r="V168" s="5">
        <v>1.9</v>
      </c>
      <c r="W168" s="5">
        <v>2.3</v>
      </c>
      <c r="X168" s="5">
        <v>0.3</v>
      </c>
    </row>
    <row r="169" spans="1:24" ht="15">
      <c r="A169" s="7" t="s">
        <v>1</v>
      </c>
      <c r="B169" s="5">
        <v>40.6</v>
      </c>
      <c r="C169" s="5">
        <v>31.7</v>
      </c>
      <c r="D169" s="5">
        <v>25</v>
      </c>
      <c r="E169" s="5">
        <v>25.2</v>
      </c>
      <c r="F169" s="5" t="s">
        <v>46</v>
      </c>
      <c r="G169" s="5">
        <v>11.8</v>
      </c>
      <c r="H169" s="5">
        <v>8.5</v>
      </c>
      <c r="I169" s="5">
        <v>7.7</v>
      </c>
      <c r="J169" s="5"/>
      <c r="K169" s="5">
        <v>11.6</v>
      </c>
      <c r="L169" s="5">
        <v>8.8</v>
      </c>
      <c r="M169" s="5">
        <v>7.1</v>
      </c>
      <c r="N169" s="5">
        <v>4.4</v>
      </c>
      <c r="O169" s="5" t="s">
        <v>46</v>
      </c>
      <c r="P169" s="5">
        <v>1.7</v>
      </c>
      <c r="Q169" s="5">
        <v>1.3</v>
      </c>
      <c r="R169" s="5">
        <v>1.3</v>
      </c>
      <c r="S169" s="5"/>
      <c r="T169" s="5">
        <v>4.6</v>
      </c>
      <c r="U169" s="5">
        <v>3.3</v>
      </c>
      <c r="V169" s="5">
        <v>2.7</v>
      </c>
      <c r="W169" s="5">
        <v>1.9</v>
      </c>
      <c r="X169" s="5">
        <v>0.9</v>
      </c>
    </row>
    <row r="170" spans="1:25" s="88" customFormat="1" ht="15">
      <c r="A170" s="19" t="s">
        <v>0</v>
      </c>
      <c r="B170" s="302">
        <v>31.5</v>
      </c>
      <c r="C170" s="302">
        <v>20.2</v>
      </c>
      <c r="D170" s="302">
        <v>16.8</v>
      </c>
      <c r="E170" s="302">
        <v>21</v>
      </c>
      <c r="F170" s="302" t="s">
        <v>46</v>
      </c>
      <c r="G170" s="302">
        <v>5.4</v>
      </c>
      <c r="H170" s="302">
        <v>3</v>
      </c>
      <c r="I170" s="302">
        <v>3.5</v>
      </c>
      <c r="J170" s="302"/>
      <c r="K170" s="302">
        <v>11.3</v>
      </c>
      <c r="L170" s="302">
        <v>7</v>
      </c>
      <c r="M170" s="302">
        <v>5.6</v>
      </c>
      <c r="N170" s="302">
        <v>6.4</v>
      </c>
      <c r="O170" s="302" t="s">
        <v>46</v>
      </c>
      <c r="P170" s="302">
        <v>1.2</v>
      </c>
      <c r="Q170" s="302">
        <v>0.6</v>
      </c>
      <c r="R170" s="302">
        <v>0.8</v>
      </c>
      <c r="S170" s="302"/>
      <c r="T170" s="302">
        <v>4.5</v>
      </c>
      <c r="U170" s="302">
        <v>2.7</v>
      </c>
      <c r="V170" s="302">
        <v>2</v>
      </c>
      <c r="W170" s="302">
        <v>2.2</v>
      </c>
      <c r="X170" s="302">
        <v>0.3</v>
      </c>
      <c r="Y170" s="473"/>
    </row>
    <row r="171" spans="6:15" ht="15">
      <c r="F171" s="2"/>
      <c r="O171" s="2"/>
    </row>
    <row r="172" spans="6:15" ht="15">
      <c r="F172" s="2"/>
      <c r="O172" s="2"/>
    </row>
  </sheetData>
  <sheetProtection/>
  <mergeCells count="13">
    <mergeCell ref="T3:X3"/>
    <mergeCell ref="B60:I60"/>
    <mergeCell ref="K60:R60"/>
    <mergeCell ref="T60:Y60"/>
    <mergeCell ref="B117:I117"/>
    <mergeCell ref="B116:X116"/>
    <mergeCell ref="A1:X1"/>
    <mergeCell ref="B2:X2"/>
    <mergeCell ref="B59:X59"/>
    <mergeCell ref="K117:R117"/>
    <mergeCell ref="T117:Y117"/>
    <mergeCell ref="B3:I3"/>
    <mergeCell ref="K3:R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22"/>
  <sheetViews>
    <sheetView zoomScalePageLayoutView="0" workbookViewId="0" topLeftCell="A1">
      <selection activeCell="K30" sqref="K30"/>
    </sheetView>
  </sheetViews>
  <sheetFormatPr defaultColWidth="9.140625" defaultRowHeight="15"/>
  <cols>
    <col min="1" max="1" width="23.00390625" style="326" customWidth="1"/>
    <col min="2" max="3" width="9.140625" style="326" customWidth="1"/>
    <col min="4" max="5" width="9.140625" style="545" customWidth="1"/>
    <col min="6" max="6" width="9.57421875" style="545" customWidth="1"/>
    <col min="7" max="7" width="9.140625" style="545" customWidth="1"/>
    <col min="8" max="8" width="11.00390625" style="545" customWidth="1"/>
    <col min="9" max="9" width="4.8515625" style="545" customWidth="1"/>
    <col min="10" max="10" width="4.00390625" style="545" customWidth="1"/>
    <col min="11" max="11" width="7.57421875" style="545" customWidth="1"/>
    <col min="12" max="14" width="9.140625" style="545" customWidth="1"/>
    <col min="15" max="15" width="3.28125" style="326" customWidth="1"/>
    <col min="16" max="16384" width="9.140625" style="326" customWidth="1"/>
  </cols>
  <sheetData>
    <row r="1" spans="1:20" ht="12.75">
      <c r="A1" s="1058" t="s">
        <v>889</v>
      </c>
      <c r="B1" s="1058"/>
      <c r="C1" s="1058"/>
      <c r="D1" s="1058"/>
      <c r="E1" s="1058"/>
      <c r="F1" s="1058"/>
      <c r="G1" s="1058"/>
      <c r="H1" s="1058"/>
      <c r="I1" s="1058"/>
      <c r="J1" s="1058"/>
      <c r="K1" s="1058"/>
      <c r="L1" s="1058"/>
      <c r="M1" s="1058"/>
      <c r="N1" s="1058"/>
      <c r="O1" s="617"/>
      <c r="P1" s="617"/>
      <c r="Q1" s="617"/>
      <c r="R1" s="617"/>
      <c r="S1" s="562"/>
      <c r="T1" s="562"/>
    </row>
    <row r="2" spans="1:18" ht="12.75">
      <c r="A2" s="618"/>
      <c r="B2" s="618"/>
      <c r="C2" s="619"/>
      <c r="D2" s="1059" t="s">
        <v>887</v>
      </c>
      <c r="E2" s="1059"/>
      <c r="F2" s="1059"/>
      <c r="G2" s="620"/>
      <c r="H2" s="1059" t="s">
        <v>742</v>
      </c>
      <c r="I2" s="1059"/>
      <c r="J2" s="1059"/>
      <c r="K2" s="620"/>
      <c r="L2" s="1061" t="s">
        <v>926</v>
      </c>
      <c r="M2" s="1061"/>
      <c r="N2" s="1061"/>
      <c r="O2" s="622"/>
      <c r="P2" s="622"/>
      <c r="Q2" s="622"/>
      <c r="R2" s="622"/>
    </row>
    <row r="3" spans="1:16" ht="18">
      <c r="A3" s="623"/>
      <c r="B3" s="624"/>
      <c r="D3" s="1060"/>
      <c r="E3" s="1060"/>
      <c r="F3" s="1060"/>
      <c r="G3" s="626"/>
      <c r="H3" s="1060"/>
      <c r="I3" s="1060"/>
      <c r="J3" s="1060"/>
      <c r="K3" s="625"/>
      <c r="L3" s="621" t="s">
        <v>171</v>
      </c>
      <c r="M3" s="621"/>
      <c r="N3" s="621" t="s">
        <v>170</v>
      </c>
      <c r="O3" s="622"/>
      <c r="P3" s="622"/>
    </row>
    <row r="4" spans="1:14" ht="81">
      <c r="A4" s="627"/>
      <c r="B4" s="628"/>
      <c r="C4" s="628"/>
      <c r="D4" s="629" t="s">
        <v>179</v>
      </c>
      <c r="E4" s="629" t="s">
        <v>178</v>
      </c>
      <c r="F4" s="629" t="s">
        <v>177</v>
      </c>
      <c r="G4" s="630"/>
      <c r="H4" s="1062" t="s">
        <v>195</v>
      </c>
      <c r="I4" s="1062"/>
      <c r="J4" s="1062"/>
      <c r="K4" s="630"/>
      <c r="L4" s="631" t="s">
        <v>196</v>
      </c>
      <c r="M4" s="626"/>
      <c r="N4" s="629" t="s">
        <v>195</v>
      </c>
    </row>
    <row r="5" spans="1:5" ht="12.75">
      <c r="A5" s="623"/>
      <c r="B5" s="623"/>
      <c r="C5" s="632"/>
      <c r="D5" s="633"/>
      <c r="E5" s="633"/>
    </row>
    <row r="6" spans="1:14" ht="12.75">
      <c r="A6" s="356" t="s">
        <v>185</v>
      </c>
      <c r="B6" s="634"/>
      <c r="C6" s="634"/>
      <c r="D6" s="635">
        <v>20.67</v>
      </c>
      <c r="E6" s="635">
        <v>10.22</v>
      </c>
      <c r="F6" s="635">
        <v>11.68</v>
      </c>
      <c r="G6" s="636"/>
      <c r="H6" s="637">
        <v>15.51</v>
      </c>
      <c r="I6" s="637"/>
      <c r="J6" s="637"/>
      <c r="K6" s="637"/>
      <c r="L6" s="637">
        <v>52.32</v>
      </c>
      <c r="M6" s="638"/>
      <c r="N6" s="635">
        <v>30.62</v>
      </c>
    </row>
    <row r="7" spans="1:14" ht="18.75">
      <c r="A7" s="356" t="s">
        <v>184</v>
      </c>
      <c r="B7" s="634"/>
      <c r="C7" s="634"/>
      <c r="D7" s="635">
        <v>23.47</v>
      </c>
      <c r="E7" s="635">
        <v>23.08</v>
      </c>
      <c r="F7" s="635">
        <v>18.43</v>
      </c>
      <c r="G7" s="636"/>
      <c r="H7" s="637">
        <v>36.1</v>
      </c>
      <c r="I7" s="637"/>
      <c r="J7" s="637"/>
      <c r="K7" s="637"/>
      <c r="L7" s="637">
        <v>55.27</v>
      </c>
      <c r="M7" s="638"/>
      <c r="N7" s="635">
        <v>29.65</v>
      </c>
    </row>
    <row r="8" spans="1:14" ht="12.75">
      <c r="A8" s="356" t="s">
        <v>183</v>
      </c>
      <c r="B8" s="634"/>
      <c r="C8" s="634"/>
      <c r="D8" s="635">
        <v>19.8</v>
      </c>
      <c r="E8" s="635">
        <v>28.1</v>
      </c>
      <c r="F8" s="635">
        <v>26.37</v>
      </c>
      <c r="G8" s="636"/>
      <c r="H8" s="637">
        <v>69.44</v>
      </c>
      <c r="I8" s="637"/>
      <c r="J8" s="637"/>
      <c r="K8" s="637"/>
      <c r="L8" s="637">
        <v>59.36</v>
      </c>
      <c r="M8" s="638"/>
      <c r="N8" s="635">
        <v>32.17</v>
      </c>
    </row>
    <row r="9" spans="1:14" ht="12.75">
      <c r="A9" s="639" t="s">
        <v>194</v>
      </c>
      <c r="B9" s="634"/>
      <c r="C9" s="634"/>
      <c r="D9" s="635">
        <v>8.26</v>
      </c>
      <c r="E9" s="635">
        <v>11</v>
      </c>
      <c r="F9" s="635">
        <v>4.88</v>
      </c>
      <c r="G9" s="636"/>
      <c r="H9" s="637">
        <v>63.83</v>
      </c>
      <c r="I9" s="637"/>
      <c r="J9" s="637"/>
      <c r="K9" s="637"/>
      <c r="L9" s="637">
        <v>52.2</v>
      </c>
      <c r="M9" s="638"/>
      <c r="N9" s="635">
        <v>46.69</v>
      </c>
    </row>
    <row r="10" spans="1:14" ht="12.75">
      <c r="A10" s="639" t="s">
        <v>193</v>
      </c>
      <c r="B10" s="634"/>
      <c r="C10" s="634"/>
      <c r="D10" s="635">
        <v>7.3</v>
      </c>
      <c r="E10" s="635">
        <v>10.08</v>
      </c>
      <c r="F10" s="635">
        <v>6.02</v>
      </c>
      <c r="G10" s="636"/>
      <c r="H10" s="637">
        <v>68.99</v>
      </c>
      <c r="I10" s="637"/>
      <c r="J10" s="637"/>
      <c r="K10" s="637"/>
      <c r="L10" s="637">
        <v>60.1</v>
      </c>
      <c r="M10" s="638"/>
      <c r="N10" s="635">
        <v>26.29</v>
      </c>
    </row>
    <row r="11" spans="1:14" ht="12.75">
      <c r="A11" s="639" t="s">
        <v>192</v>
      </c>
      <c r="B11" s="634"/>
      <c r="C11" s="634"/>
      <c r="D11" s="635">
        <v>1.87</v>
      </c>
      <c r="E11" s="635">
        <v>3.85</v>
      </c>
      <c r="F11" s="635">
        <v>9.68</v>
      </c>
      <c r="G11" s="636"/>
      <c r="H11" s="637">
        <v>78.44</v>
      </c>
      <c r="I11" s="637"/>
      <c r="J11" s="637"/>
      <c r="K11" s="637"/>
      <c r="L11" s="637">
        <v>88.9</v>
      </c>
      <c r="M11" s="638"/>
      <c r="N11" s="635">
        <v>10.15</v>
      </c>
    </row>
    <row r="12" spans="1:14" ht="12.75">
      <c r="A12" s="639" t="s">
        <v>191</v>
      </c>
      <c r="B12" s="634"/>
      <c r="C12" s="634"/>
      <c r="D12" s="635">
        <v>1.43</v>
      </c>
      <c r="E12" s="635">
        <v>2.44</v>
      </c>
      <c r="F12" s="635">
        <v>3.61</v>
      </c>
      <c r="G12" s="636"/>
      <c r="H12" s="637">
        <v>77.89</v>
      </c>
      <c r="I12" s="637"/>
      <c r="J12" s="637"/>
      <c r="K12" s="637"/>
      <c r="L12" s="637">
        <v>56.54</v>
      </c>
      <c r="M12" s="638"/>
      <c r="N12" s="635">
        <v>31.53</v>
      </c>
    </row>
    <row r="13" spans="1:14" ht="18">
      <c r="A13" s="639" t="s">
        <v>190</v>
      </c>
      <c r="B13" s="634"/>
      <c r="C13" s="634"/>
      <c r="D13" s="635">
        <v>0.97</v>
      </c>
      <c r="E13" s="635">
        <v>0.98</v>
      </c>
      <c r="F13" s="635">
        <v>2.59</v>
      </c>
      <c r="G13" s="636"/>
      <c r="H13" s="637">
        <v>94.66</v>
      </c>
      <c r="I13" s="637"/>
      <c r="J13" s="637"/>
      <c r="K13" s="637"/>
      <c r="L13" s="637">
        <v>66.12</v>
      </c>
      <c r="M13" s="638"/>
      <c r="N13" s="635">
        <v>2.27</v>
      </c>
    </row>
    <row r="14" spans="1:14" ht="12.75">
      <c r="A14" s="639" t="s">
        <v>189</v>
      </c>
      <c r="B14" s="634"/>
      <c r="C14" s="634"/>
      <c r="D14" s="635">
        <v>0.31</v>
      </c>
      <c r="E14" s="635">
        <v>0.82</v>
      </c>
      <c r="F14" s="635">
        <v>1.07</v>
      </c>
      <c r="G14" s="636"/>
      <c r="H14" s="637">
        <v>88.49</v>
      </c>
      <c r="I14" s="637"/>
      <c r="J14" s="637"/>
      <c r="K14" s="637"/>
      <c r="L14" s="637">
        <v>100</v>
      </c>
      <c r="M14" s="638"/>
      <c r="N14" s="635">
        <v>15.49</v>
      </c>
    </row>
    <row r="15" spans="1:14" ht="12.75">
      <c r="A15" s="356" t="s">
        <v>182</v>
      </c>
      <c r="B15" s="634"/>
      <c r="C15" s="634"/>
      <c r="D15" s="635">
        <v>11.46</v>
      </c>
      <c r="E15" s="635">
        <v>13.46</v>
      </c>
      <c r="F15" s="635">
        <v>11.54</v>
      </c>
      <c r="G15" s="636"/>
      <c r="H15" s="637">
        <v>50.22</v>
      </c>
      <c r="I15" s="637"/>
      <c r="J15" s="637"/>
      <c r="K15" s="637"/>
      <c r="L15" s="637">
        <v>57.5</v>
      </c>
      <c r="M15" s="638"/>
      <c r="N15" s="635">
        <v>37.34</v>
      </c>
    </row>
    <row r="16" spans="1:14" ht="12.75">
      <c r="A16" s="356" t="s">
        <v>181</v>
      </c>
      <c r="B16" s="634"/>
      <c r="C16" s="634"/>
      <c r="D16" s="635">
        <v>6.54</v>
      </c>
      <c r="E16" s="635">
        <v>8.91</v>
      </c>
      <c r="F16" s="635">
        <v>8.22</v>
      </c>
      <c r="G16" s="636"/>
      <c r="H16" s="637">
        <v>22.74</v>
      </c>
      <c r="I16" s="637"/>
      <c r="J16" s="637"/>
      <c r="K16" s="637"/>
      <c r="L16" s="637">
        <v>28.97</v>
      </c>
      <c r="M16" s="638"/>
      <c r="N16" s="635">
        <v>37.45</v>
      </c>
    </row>
    <row r="17" spans="1:14" ht="12.75">
      <c r="A17" s="356" t="s">
        <v>180</v>
      </c>
      <c r="B17" s="634"/>
      <c r="C17" s="634"/>
      <c r="D17" s="635">
        <v>8</v>
      </c>
      <c r="E17" s="635">
        <v>3.26</v>
      </c>
      <c r="F17" s="635">
        <v>6.41</v>
      </c>
      <c r="G17" s="636"/>
      <c r="H17" s="637">
        <v>51.72</v>
      </c>
      <c r="I17" s="637"/>
      <c r="J17" s="637"/>
      <c r="K17" s="637"/>
      <c r="L17" s="637">
        <v>31.74</v>
      </c>
      <c r="M17" s="638"/>
      <c r="N17" s="635">
        <v>32.51</v>
      </c>
    </row>
    <row r="18" spans="1:14" ht="12.75">
      <c r="A18" s="356" t="s">
        <v>188</v>
      </c>
      <c r="B18" s="634"/>
      <c r="C18" s="634"/>
      <c r="D18" s="635">
        <v>1.53</v>
      </c>
      <c r="E18" s="635">
        <v>2.27</v>
      </c>
      <c r="F18" s="635">
        <v>0.26</v>
      </c>
      <c r="G18" s="636"/>
      <c r="H18" s="637">
        <v>47.89</v>
      </c>
      <c r="I18" s="637"/>
      <c r="J18" s="637"/>
      <c r="K18" s="637"/>
      <c r="L18" s="637">
        <v>76.09</v>
      </c>
      <c r="M18" s="638"/>
      <c r="N18" s="635">
        <v>26.67</v>
      </c>
    </row>
    <row r="19" spans="1:14" ht="12.75">
      <c r="A19" s="356" t="s">
        <v>187</v>
      </c>
      <c r="B19" s="634"/>
      <c r="C19" s="634"/>
      <c r="D19" s="635">
        <v>1.79</v>
      </c>
      <c r="E19" s="635">
        <v>2.27</v>
      </c>
      <c r="F19" s="635">
        <v>0.53</v>
      </c>
      <c r="G19" s="636"/>
      <c r="H19" s="637">
        <v>52.18</v>
      </c>
      <c r="I19" s="637"/>
      <c r="J19" s="637"/>
      <c r="K19" s="637"/>
      <c r="L19" s="637">
        <v>66.8</v>
      </c>
      <c r="M19" s="638"/>
      <c r="N19" s="635">
        <v>24.79</v>
      </c>
    </row>
    <row r="20" spans="1:14" ht="12.75">
      <c r="A20" s="356" t="s">
        <v>186</v>
      </c>
      <c r="B20" s="634"/>
      <c r="C20" s="634"/>
      <c r="D20" s="635">
        <v>6.87</v>
      </c>
      <c r="E20" s="635">
        <v>6.3</v>
      </c>
      <c r="F20" s="635">
        <v>10.94</v>
      </c>
      <c r="G20" s="636"/>
      <c r="H20" s="637">
        <v>41.1</v>
      </c>
      <c r="I20" s="637"/>
      <c r="J20" s="637"/>
      <c r="K20" s="637"/>
      <c r="L20" s="637">
        <v>54.78</v>
      </c>
      <c r="M20" s="638"/>
      <c r="N20" s="635">
        <v>35.35</v>
      </c>
    </row>
    <row r="21" spans="1:14" ht="12.75">
      <c r="A21" s="605"/>
      <c r="B21" s="640"/>
      <c r="C21" s="640"/>
      <c r="D21" s="641"/>
      <c r="E21" s="641"/>
      <c r="F21" s="641"/>
      <c r="G21" s="641"/>
      <c r="H21" s="641"/>
      <c r="I21" s="626"/>
      <c r="J21" s="626"/>
      <c r="K21" s="626"/>
      <c r="L21" s="626"/>
      <c r="M21" s="626"/>
      <c r="N21" s="626"/>
    </row>
    <row r="22" spans="1:8" ht="12.75">
      <c r="A22" s="1063" t="s">
        <v>925</v>
      </c>
      <c r="B22" s="1064"/>
      <c r="C22" s="1064"/>
      <c r="D22" s="1064"/>
      <c r="E22" s="1064"/>
      <c r="F22" s="1064"/>
      <c r="G22" s="1064"/>
      <c r="H22" s="1064"/>
    </row>
  </sheetData>
  <sheetProtection/>
  <mergeCells count="6">
    <mergeCell ref="A1:N1"/>
    <mergeCell ref="D2:F3"/>
    <mergeCell ref="H2:J3"/>
    <mergeCell ref="L2:N2"/>
    <mergeCell ref="H4:J4"/>
    <mergeCell ref="A22:H2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26"/>
  <sheetViews>
    <sheetView zoomScalePageLayoutView="0" workbookViewId="0" topLeftCell="A1">
      <selection activeCell="C34" sqref="C34"/>
    </sheetView>
  </sheetViews>
  <sheetFormatPr defaultColWidth="9.140625" defaultRowHeight="15"/>
  <cols>
    <col min="1" max="1" width="38.00390625" style="331" customWidth="1"/>
    <col min="2" max="3" width="6.00390625" style="545" customWidth="1"/>
    <col min="4" max="4" width="5.57421875" style="545" customWidth="1"/>
    <col min="5" max="6" width="7.57421875" style="545" customWidth="1"/>
    <col min="7" max="7" width="6.57421875" style="545" customWidth="1"/>
    <col min="8" max="8" width="8.00390625" style="545" customWidth="1"/>
    <col min="9" max="9" width="6.421875" style="545" customWidth="1"/>
    <col min="10" max="10" width="6.28125" style="545" customWidth="1"/>
    <col min="11" max="11" width="9.7109375" style="331" customWidth="1"/>
    <col min="12" max="222" width="9.140625" style="331" customWidth="1"/>
    <col min="223" max="223" width="21.28125" style="331" customWidth="1"/>
    <col min="224" max="225" width="6.00390625" style="331" customWidth="1"/>
    <col min="226" max="226" width="5.57421875" style="331" customWidth="1"/>
    <col min="227" max="227" width="7.57421875" style="331" customWidth="1"/>
    <col min="228" max="228" width="5.7109375" style="331" customWidth="1"/>
    <col min="229" max="229" width="6.57421875" style="331" customWidth="1"/>
    <col min="230" max="230" width="8.00390625" style="331" customWidth="1"/>
    <col min="231" max="231" width="6.421875" style="331" customWidth="1"/>
    <col min="232" max="233" width="6.28125" style="331" customWidth="1"/>
    <col min="234" max="16384" width="9.140625" style="331" customWidth="1"/>
  </cols>
  <sheetData>
    <row r="1" spans="1:11" s="642" customFormat="1" ht="12.75">
      <c r="A1" s="1065" t="s">
        <v>888</v>
      </c>
      <c r="B1" s="1065"/>
      <c r="C1" s="1065"/>
      <c r="D1" s="1065"/>
      <c r="E1" s="1065"/>
      <c r="F1" s="1065"/>
      <c r="G1" s="1065"/>
      <c r="H1" s="1065"/>
      <c r="I1" s="1065"/>
      <c r="J1" s="1065"/>
      <c r="K1" s="1065"/>
    </row>
    <row r="2" spans="1:11" s="644" customFormat="1" ht="12.75">
      <c r="A2" s="643"/>
      <c r="B2" s="1066" t="s">
        <v>208</v>
      </c>
      <c r="C2" s="1066"/>
      <c r="D2" s="1066"/>
      <c r="E2" s="1066"/>
      <c r="F2" s="1066"/>
      <c r="G2" s="1066"/>
      <c r="H2" s="1066"/>
      <c r="I2" s="1066"/>
      <c r="J2" s="1066"/>
      <c r="K2" s="1066"/>
    </row>
    <row r="3" spans="1:11" ht="36">
      <c r="A3" s="645" t="s">
        <v>207</v>
      </c>
      <c r="B3" s="646" t="s">
        <v>206</v>
      </c>
      <c r="C3" s="646" t="s">
        <v>183</v>
      </c>
      <c r="D3" s="646" t="s">
        <v>205</v>
      </c>
      <c r="E3" s="646" t="s">
        <v>204</v>
      </c>
      <c r="F3" s="646" t="s">
        <v>203</v>
      </c>
      <c r="G3" s="646" t="s">
        <v>202</v>
      </c>
      <c r="H3" s="646" t="s">
        <v>201</v>
      </c>
      <c r="I3" s="646" t="s">
        <v>200</v>
      </c>
      <c r="J3" s="646" t="s">
        <v>199</v>
      </c>
      <c r="K3" s="647" t="s">
        <v>664</v>
      </c>
    </row>
    <row r="4" spans="1:13" ht="12.75">
      <c r="A4" s="648"/>
      <c r="B4" s="649"/>
      <c r="C4" s="649"/>
      <c r="D4" s="649"/>
      <c r="E4" s="649"/>
      <c r="F4" s="649"/>
      <c r="G4" s="649"/>
      <c r="H4" s="649"/>
      <c r="I4" s="649"/>
      <c r="J4" s="650"/>
      <c r="K4" s="651"/>
      <c r="L4" s="652"/>
      <c r="M4" s="652"/>
    </row>
    <row r="5" spans="1:11" s="656" customFormat="1" ht="9">
      <c r="A5" s="653" t="s">
        <v>185</v>
      </c>
      <c r="B5" s="654">
        <v>37.92</v>
      </c>
      <c r="C5" s="654">
        <v>7.51</v>
      </c>
      <c r="D5" s="654">
        <v>15.75</v>
      </c>
      <c r="E5" s="654">
        <v>5.74</v>
      </c>
      <c r="F5" s="654">
        <v>1.25</v>
      </c>
      <c r="G5" s="654">
        <v>1.05</v>
      </c>
      <c r="H5" s="654">
        <v>1.03</v>
      </c>
      <c r="I5" s="654">
        <v>3.04</v>
      </c>
      <c r="J5" s="654">
        <v>43.47</v>
      </c>
      <c r="K5" s="655">
        <v>100</v>
      </c>
    </row>
    <row r="6" spans="1:12" ht="12.75">
      <c r="A6" s="653" t="s">
        <v>184</v>
      </c>
      <c r="B6" s="654">
        <v>28.18</v>
      </c>
      <c r="C6" s="654">
        <v>1.99</v>
      </c>
      <c r="D6" s="654">
        <v>7.74</v>
      </c>
      <c r="E6" s="654">
        <v>0.98</v>
      </c>
      <c r="F6" s="654">
        <v>0.63</v>
      </c>
      <c r="G6" s="654">
        <v>0.28</v>
      </c>
      <c r="H6" s="654" t="s">
        <v>77</v>
      </c>
      <c r="I6" s="654">
        <v>5.65</v>
      </c>
      <c r="J6" s="654">
        <v>57.55</v>
      </c>
      <c r="K6" s="655">
        <v>100</v>
      </c>
      <c r="L6" s="652"/>
    </row>
    <row r="7" spans="1:12" ht="12.75">
      <c r="A7" s="653" t="s">
        <v>183</v>
      </c>
      <c r="B7" s="654">
        <v>24.35</v>
      </c>
      <c r="C7" s="654">
        <v>5.16</v>
      </c>
      <c r="D7" s="654">
        <v>4.77</v>
      </c>
      <c r="E7" s="654">
        <v>1.3</v>
      </c>
      <c r="F7" s="654">
        <v>0.4</v>
      </c>
      <c r="G7" s="654">
        <v>0.04</v>
      </c>
      <c r="H7" s="654" t="s">
        <v>77</v>
      </c>
      <c r="I7" s="654">
        <v>0.6</v>
      </c>
      <c r="J7" s="654">
        <v>67.03</v>
      </c>
      <c r="K7" s="655">
        <v>100</v>
      </c>
      <c r="L7" s="652"/>
    </row>
    <row r="8" spans="1:11" s="656" customFormat="1" ht="9">
      <c r="A8" s="615" t="s">
        <v>194</v>
      </c>
      <c r="B8" s="654">
        <v>20.7</v>
      </c>
      <c r="C8" s="654">
        <v>3.58</v>
      </c>
      <c r="D8" s="654">
        <v>5.04</v>
      </c>
      <c r="E8" s="654">
        <v>3.08</v>
      </c>
      <c r="F8" s="654">
        <v>0.42</v>
      </c>
      <c r="G8" s="654">
        <v>0.08</v>
      </c>
      <c r="H8" s="654" t="s">
        <v>77</v>
      </c>
      <c r="I8" s="654">
        <v>0.16</v>
      </c>
      <c r="J8" s="654">
        <v>68.35</v>
      </c>
      <c r="K8" s="655">
        <v>100</v>
      </c>
    </row>
    <row r="9" spans="1:11" s="656" customFormat="1" ht="9">
      <c r="A9" s="615" t="s">
        <v>193</v>
      </c>
      <c r="B9" s="654">
        <v>21.28</v>
      </c>
      <c r="C9" s="654">
        <v>8.42</v>
      </c>
      <c r="D9" s="654">
        <v>2.76</v>
      </c>
      <c r="E9" s="654" t="s">
        <v>77</v>
      </c>
      <c r="F9" s="654">
        <v>0.62</v>
      </c>
      <c r="G9" s="654" t="s">
        <v>77</v>
      </c>
      <c r="H9" s="654" t="s">
        <v>77</v>
      </c>
      <c r="I9" s="654">
        <v>0.04</v>
      </c>
      <c r="J9" s="654">
        <v>69.86</v>
      </c>
      <c r="K9" s="655">
        <v>100</v>
      </c>
    </row>
    <row r="10" spans="1:11" s="656" customFormat="1" ht="9">
      <c r="A10" s="615" t="s">
        <v>192</v>
      </c>
      <c r="B10" s="654">
        <v>45.85</v>
      </c>
      <c r="C10" s="654">
        <v>6.6</v>
      </c>
      <c r="D10" s="654">
        <v>14.62</v>
      </c>
      <c r="E10" s="654" t="s">
        <v>77</v>
      </c>
      <c r="F10" s="654" t="s">
        <v>77</v>
      </c>
      <c r="G10" s="654" t="s">
        <v>77</v>
      </c>
      <c r="H10" s="654" t="s">
        <v>77</v>
      </c>
      <c r="I10" s="654">
        <v>2.38</v>
      </c>
      <c r="J10" s="654">
        <v>48.93</v>
      </c>
      <c r="K10" s="655">
        <v>100</v>
      </c>
    </row>
    <row r="11" spans="1:11" s="656" customFormat="1" ht="9">
      <c r="A11" s="615" t="s">
        <v>191</v>
      </c>
      <c r="B11" s="654">
        <v>36.47</v>
      </c>
      <c r="C11" s="654" t="s">
        <v>77</v>
      </c>
      <c r="D11" s="654">
        <v>4.34</v>
      </c>
      <c r="E11" s="654" t="s">
        <v>77</v>
      </c>
      <c r="F11" s="654" t="s">
        <v>77</v>
      </c>
      <c r="G11" s="654" t="s">
        <v>77</v>
      </c>
      <c r="H11" s="654" t="s">
        <v>77</v>
      </c>
      <c r="I11" s="654">
        <v>2.94</v>
      </c>
      <c r="J11" s="654">
        <v>60.6</v>
      </c>
      <c r="K11" s="655">
        <v>100</v>
      </c>
    </row>
    <row r="12" spans="1:12" ht="12.75">
      <c r="A12" s="615" t="s">
        <v>190</v>
      </c>
      <c r="B12" s="654">
        <v>11.06</v>
      </c>
      <c r="C12" s="654" t="s">
        <v>77</v>
      </c>
      <c r="D12" s="654" t="s">
        <v>77</v>
      </c>
      <c r="E12" s="654" t="s">
        <v>77</v>
      </c>
      <c r="F12" s="654" t="s">
        <v>77</v>
      </c>
      <c r="G12" s="654">
        <v>0.13</v>
      </c>
      <c r="H12" s="654" t="s">
        <v>77</v>
      </c>
      <c r="I12" s="654">
        <v>1.73</v>
      </c>
      <c r="J12" s="654">
        <v>87.09</v>
      </c>
      <c r="K12" s="655">
        <v>100</v>
      </c>
      <c r="L12" s="652"/>
    </row>
    <row r="13" spans="1:12" ht="12.75">
      <c r="A13" s="615" t="s">
        <v>189</v>
      </c>
      <c r="B13" s="654">
        <v>62.53</v>
      </c>
      <c r="C13" s="654" t="s">
        <v>77</v>
      </c>
      <c r="D13" s="654" t="s">
        <v>77</v>
      </c>
      <c r="E13" s="654" t="s">
        <v>77</v>
      </c>
      <c r="F13" s="654" t="s">
        <v>77</v>
      </c>
      <c r="G13" s="654" t="s">
        <v>77</v>
      </c>
      <c r="H13" s="654" t="s">
        <v>77</v>
      </c>
      <c r="I13" s="654" t="s">
        <v>77</v>
      </c>
      <c r="J13" s="654">
        <v>37.47</v>
      </c>
      <c r="K13" s="655">
        <v>100</v>
      </c>
      <c r="L13" s="652"/>
    </row>
    <row r="14" spans="1:11" ht="12.75">
      <c r="A14" s="653" t="s">
        <v>182</v>
      </c>
      <c r="B14" s="654">
        <v>22.02</v>
      </c>
      <c r="C14" s="654">
        <v>4.43</v>
      </c>
      <c r="D14" s="654">
        <v>11.74</v>
      </c>
      <c r="E14" s="654">
        <v>0.45</v>
      </c>
      <c r="F14" s="654">
        <v>0.93</v>
      </c>
      <c r="G14" s="654">
        <v>1.41</v>
      </c>
      <c r="H14" s="654">
        <v>0.59</v>
      </c>
      <c r="I14" s="654">
        <v>2.12</v>
      </c>
      <c r="J14" s="654">
        <v>59.14</v>
      </c>
      <c r="K14" s="655">
        <v>100</v>
      </c>
    </row>
    <row r="15" spans="1:11" s="656" customFormat="1" ht="9">
      <c r="A15" s="653" t="s">
        <v>181</v>
      </c>
      <c r="B15" s="654">
        <v>24.38</v>
      </c>
      <c r="C15" s="654">
        <v>3.91</v>
      </c>
      <c r="D15" s="654">
        <v>18.58</v>
      </c>
      <c r="E15" s="654">
        <v>0.79</v>
      </c>
      <c r="F15" s="654">
        <v>0.01</v>
      </c>
      <c r="G15" s="654" t="s">
        <v>77</v>
      </c>
      <c r="H15" s="654" t="s">
        <v>77</v>
      </c>
      <c r="I15" s="654">
        <v>2.24</v>
      </c>
      <c r="J15" s="654">
        <v>48.81</v>
      </c>
      <c r="K15" s="655">
        <v>100</v>
      </c>
    </row>
    <row r="16" spans="1:12" ht="12.75">
      <c r="A16" s="653" t="s">
        <v>180</v>
      </c>
      <c r="B16" s="654">
        <v>26.88</v>
      </c>
      <c r="C16" s="654">
        <v>1</v>
      </c>
      <c r="D16" s="654">
        <v>19.33</v>
      </c>
      <c r="E16" s="654">
        <v>5.56</v>
      </c>
      <c r="F16" s="654" t="s">
        <v>77</v>
      </c>
      <c r="G16" s="654">
        <v>1.88</v>
      </c>
      <c r="H16" s="654" t="s">
        <v>77</v>
      </c>
      <c r="I16" s="654">
        <v>7.79</v>
      </c>
      <c r="J16" s="654">
        <v>47.88</v>
      </c>
      <c r="K16" s="655">
        <v>100</v>
      </c>
      <c r="L16" s="652"/>
    </row>
    <row r="17" spans="1:11" s="656" customFormat="1" ht="9">
      <c r="A17" s="653" t="s">
        <v>198</v>
      </c>
      <c r="B17" s="654">
        <v>51.73</v>
      </c>
      <c r="C17" s="654" t="s">
        <v>77</v>
      </c>
      <c r="D17" s="654">
        <v>1.56</v>
      </c>
      <c r="E17" s="654">
        <v>6.27</v>
      </c>
      <c r="F17" s="654">
        <v>9.13</v>
      </c>
      <c r="G17" s="654" t="s">
        <v>77</v>
      </c>
      <c r="H17" s="654" t="s">
        <v>77</v>
      </c>
      <c r="I17" s="654">
        <v>0.32</v>
      </c>
      <c r="J17" s="654">
        <v>34.89</v>
      </c>
      <c r="K17" s="655">
        <v>100</v>
      </c>
    </row>
    <row r="18" spans="1:12" ht="12.75">
      <c r="A18" s="653" t="s">
        <v>187</v>
      </c>
      <c r="B18" s="654">
        <v>33.55</v>
      </c>
      <c r="C18" s="654">
        <v>0.58</v>
      </c>
      <c r="D18" s="654">
        <v>1.8</v>
      </c>
      <c r="E18" s="654">
        <v>0.44</v>
      </c>
      <c r="F18" s="654" t="s">
        <v>77</v>
      </c>
      <c r="G18" s="654" t="s">
        <v>77</v>
      </c>
      <c r="H18" s="654" t="s">
        <v>77</v>
      </c>
      <c r="I18" s="654" t="s">
        <v>77</v>
      </c>
      <c r="J18" s="654">
        <v>64.09</v>
      </c>
      <c r="K18" s="655">
        <v>100</v>
      </c>
      <c r="L18" s="652"/>
    </row>
    <row r="19" spans="1:12" ht="12.75">
      <c r="A19" s="653" t="s">
        <v>162</v>
      </c>
      <c r="B19" s="654">
        <v>31.28</v>
      </c>
      <c r="C19" s="654">
        <v>8.44</v>
      </c>
      <c r="D19" s="654">
        <v>10.78</v>
      </c>
      <c r="E19" s="654">
        <v>1.94</v>
      </c>
      <c r="F19" s="654">
        <v>0.05</v>
      </c>
      <c r="G19" s="654">
        <v>0.06</v>
      </c>
      <c r="H19" s="654">
        <v>1.9</v>
      </c>
      <c r="I19" s="654">
        <v>2.99</v>
      </c>
      <c r="J19" s="654">
        <v>52.62</v>
      </c>
      <c r="K19" s="655">
        <v>100</v>
      </c>
      <c r="L19" s="652"/>
    </row>
    <row r="20" spans="1:12" ht="12.75">
      <c r="A20" s="657" t="s">
        <v>197</v>
      </c>
      <c r="B20" s="654">
        <v>28.71</v>
      </c>
      <c r="C20" s="654">
        <v>4.56</v>
      </c>
      <c r="D20" s="654">
        <v>10.75</v>
      </c>
      <c r="E20" s="654">
        <v>2.42</v>
      </c>
      <c r="F20" s="654">
        <v>0.78</v>
      </c>
      <c r="G20" s="654">
        <v>0.68</v>
      </c>
      <c r="H20" s="654">
        <v>0.3</v>
      </c>
      <c r="I20" s="654">
        <v>3.19</v>
      </c>
      <c r="J20" s="654">
        <v>55.05</v>
      </c>
      <c r="K20" s="655">
        <v>100</v>
      </c>
      <c r="L20" s="652"/>
    </row>
    <row r="21" spans="1:11" ht="12.75">
      <c r="A21" s="658"/>
      <c r="B21" s="659"/>
      <c r="C21" s="659"/>
      <c r="D21" s="659"/>
      <c r="E21" s="659"/>
      <c r="F21" s="659"/>
      <c r="G21" s="659"/>
      <c r="H21" s="659"/>
      <c r="I21" s="659"/>
      <c r="J21" s="659"/>
      <c r="K21" s="660"/>
    </row>
    <row r="22" spans="1:13" ht="14.25">
      <c r="A22" s="661"/>
      <c r="B22" s="620"/>
      <c r="C22" s="620"/>
      <c r="D22" s="620"/>
      <c r="E22" s="620"/>
      <c r="F22" s="620"/>
      <c r="G22" s="620"/>
      <c r="H22" s="620"/>
      <c r="I22" s="620"/>
      <c r="J22" s="620"/>
      <c r="K22" s="662"/>
      <c r="M22" s="663"/>
    </row>
    <row r="23" spans="1:11" ht="12.75">
      <c r="A23" s="661" t="s">
        <v>924</v>
      </c>
      <c r="B23" s="620"/>
      <c r="C23" s="620"/>
      <c r="D23" s="620"/>
      <c r="E23" s="620"/>
      <c r="F23" s="620"/>
      <c r="G23" s="620"/>
      <c r="H23" s="620"/>
      <c r="I23" s="620"/>
      <c r="J23" s="620"/>
      <c r="K23" s="662"/>
    </row>
    <row r="24" spans="1:13" ht="14.25">
      <c r="A24" s="366"/>
      <c r="B24" s="561"/>
      <c r="C24" s="561"/>
      <c r="D24" s="561"/>
      <c r="E24" s="561"/>
      <c r="F24" s="561"/>
      <c r="G24" s="561"/>
      <c r="H24" s="561"/>
      <c r="I24" s="561"/>
      <c r="J24" s="561"/>
      <c r="K24" s="664"/>
      <c r="M24" s="663"/>
    </row>
    <row r="25" spans="2:12" ht="12.75">
      <c r="B25" s="561"/>
      <c r="C25" s="561"/>
      <c r="D25" s="561"/>
      <c r="E25" s="561"/>
      <c r="F25" s="561"/>
      <c r="G25" s="561"/>
      <c r="H25" s="561"/>
      <c r="I25" s="561"/>
      <c r="J25" s="561"/>
      <c r="K25" s="664"/>
      <c r="L25" s="664"/>
    </row>
    <row r="26" spans="2:12" ht="12.75">
      <c r="B26" s="561"/>
      <c r="C26" s="561"/>
      <c r="D26" s="561"/>
      <c r="E26" s="561"/>
      <c r="F26" s="561"/>
      <c r="G26" s="561"/>
      <c r="H26" s="561"/>
      <c r="I26" s="561"/>
      <c r="J26" s="561"/>
      <c r="K26" s="664"/>
      <c r="L26" s="664"/>
    </row>
  </sheetData>
  <sheetProtection/>
  <mergeCells count="2">
    <mergeCell ref="A1:K1"/>
    <mergeCell ref="B2:K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9"/>
  <sheetViews>
    <sheetView zoomScalePageLayoutView="0" workbookViewId="0" topLeftCell="A1">
      <selection activeCell="E28" sqref="E28"/>
    </sheetView>
  </sheetViews>
  <sheetFormatPr defaultColWidth="9.140625" defaultRowHeight="15"/>
  <cols>
    <col min="1" max="2" width="9.140625" style="522" customWidth="1"/>
    <col min="3" max="3" width="30.57421875" style="522" customWidth="1"/>
    <col min="4" max="4" width="17.421875" style="522" customWidth="1"/>
    <col min="5" max="5" width="16.7109375" style="522" customWidth="1"/>
    <col min="6" max="6" width="14.28125" style="522" customWidth="1"/>
    <col min="7" max="16384" width="9.140625" style="522" customWidth="1"/>
  </cols>
  <sheetData>
    <row r="1" spans="1:6" ht="36" customHeight="1" thickBot="1">
      <c r="A1" s="1069" t="s">
        <v>923</v>
      </c>
      <c r="B1" s="1069"/>
      <c r="C1" s="1069"/>
      <c r="D1" s="1069"/>
      <c r="E1" s="1069"/>
      <c r="F1" s="1069"/>
    </row>
    <row r="2" spans="1:6" ht="52.5" customHeight="1">
      <c r="A2" s="666"/>
      <c r="B2" s="666"/>
      <c r="C2" s="666"/>
      <c r="D2" s="667" t="s">
        <v>222</v>
      </c>
      <c r="E2" s="667" t="s">
        <v>221</v>
      </c>
      <c r="F2" s="667" t="s">
        <v>220</v>
      </c>
    </row>
    <row r="3" spans="1:6" ht="15">
      <c r="A3" s="1067" t="s">
        <v>219</v>
      </c>
      <c r="B3" s="1067"/>
      <c r="C3" s="1067"/>
      <c r="D3" s="668">
        <v>58.4</v>
      </c>
      <c r="E3" s="668" t="s">
        <v>983</v>
      </c>
      <c r="F3" s="668" t="s">
        <v>984</v>
      </c>
    </row>
    <row r="4" spans="1:6" ht="15">
      <c r="A4" s="1067" t="s">
        <v>218</v>
      </c>
      <c r="B4" s="1067"/>
      <c r="C4" s="1067"/>
      <c r="D4" s="668">
        <v>64.21</v>
      </c>
      <c r="E4" s="668" t="s">
        <v>985</v>
      </c>
      <c r="F4" s="668" t="s">
        <v>986</v>
      </c>
    </row>
    <row r="5" spans="1:6" ht="15">
      <c r="A5" s="1067" t="s">
        <v>217</v>
      </c>
      <c r="B5" s="1067"/>
      <c r="C5" s="1067"/>
      <c r="D5" s="668">
        <v>64.75</v>
      </c>
      <c r="E5" s="668" t="s">
        <v>987</v>
      </c>
      <c r="F5" s="668" t="s">
        <v>988</v>
      </c>
    </row>
    <row r="6" spans="1:6" ht="15">
      <c r="A6" s="1067" t="s">
        <v>216</v>
      </c>
      <c r="B6" s="1067"/>
      <c r="C6" s="1067"/>
      <c r="D6" s="668">
        <v>54.86</v>
      </c>
      <c r="E6" s="668" t="s">
        <v>989</v>
      </c>
      <c r="F6" s="668" t="s">
        <v>990</v>
      </c>
    </row>
    <row r="7" spans="1:6" ht="15">
      <c r="A7" s="1067" t="s">
        <v>215</v>
      </c>
      <c r="B7" s="1067"/>
      <c r="C7" s="1067"/>
      <c r="D7" s="668">
        <v>55.61</v>
      </c>
      <c r="E7" s="668">
        <v>21.94</v>
      </c>
      <c r="F7" s="668" t="s">
        <v>46</v>
      </c>
    </row>
    <row r="8" spans="1:6" ht="15">
      <c r="A8" s="1067" t="s">
        <v>214</v>
      </c>
      <c r="B8" s="1067"/>
      <c r="C8" s="1067"/>
      <c r="D8" s="668">
        <v>65.24</v>
      </c>
      <c r="E8" s="668" t="s">
        <v>991</v>
      </c>
      <c r="F8" s="668" t="s">
        <v>46</v>
      </c>
    </row>
    <row r="9" spans="1:6" ht="15">
      <c r="A9" s="1067" t="s">
        <v>213</v>
      </c>
      <c r="B9" s="1067"/>
      <c r="C9" s="1067"/>
      <c r="D9" s="668">
        <v>60.54</v>
      </c>
      <c r="E9" s="668" t="s">
        <v>992</v>
      </c>
      <c r="F9" s="668" t="s">
        <v>46</v>
      </c>
    </row>
    <row r="10" spans="1:6" ht="15">
      <c r="A10" s="1067" t="s">
        <v>212</v>
      </c>
      <c r="B10" s="1067"/>
      <c r="C10" s="1067"/>
      <c r="D10" s="668" t="s">
        <v>993</v>
      </c>
      <c r="E10" s="668" t="s">
        <v>46</v>
      </c>
      <c r="F10" s="668" t="s">
        <v>994</v>
      </c>
    </row>
    <row r="11" spans="1:6" ht="15">
      <c r="A11" s="1067" t="s">
        <v>211</v>
      </c>
      <c r="B11" s="1067"/>
      <c r="C11" s="1067"/>
      <c r="D11" s="668" t="s">
        <v>995</v>
      </c>
      <c r="E11" s="668" t="s">
        <v>46</v>
      </c>
      <c r="F11" s="668" t="s">
        <v>996</v>
      </c>
    </row>
    <row r="12" spans="1:6" ht="15">
      <c r="A12" s="1067" t="s">
        <v>210</v>
      </c>
      <c r="B12" s="1067"/>
      <c r="C12" s="1067"/>
      <c r="D12" s="668" t="s">
        <v>997</v>
      </c>
      <c r="E12" s="668" t="s">
        <v>46</v>
      </c>
      <c r="F12" s="668" t="s">
        <v>998</v>
      </c>
    </row>
    <row r="13" spans="1:6" s="672" customFormat="1" ht="15.75" thickBot="1">
      <c r="A13" s="1068" t="s">
        <v>209</v>
      </c>
      <c r="B13" s="1068"/>
      <c r="C13" s="1068"/>
      <c r="D13" s="669">
        <v>31.5</v>
      </c>
      <c r="E13" s="670">
        <v>5.2</v>
      </c>
      <c r="F13" s="671">
        <v>18.83</v>
      </c>
    </row>
    <row r="14" ht="15">
      <c r="E14" s="673"/>
    </row>
    <row r="19" ht="15">
      <c r="F19" s="541"/>
    </row>
  </sheetData>
  <sheetProtection/>
  <mergeCells count="12">
    <mergeCell ref="A1:F1"/>
    <mergeCell ref="A3:C3"/>
    <mergeCell ref="A4:C4"/>
    <mergeCell ref="A5:C5"/>
    <mergeCell ref="A6:C6"/>
    <mergeCell ref="A7:C7"/>
    <mergeCell ref="A8:C8"/>
    <mergeCell ref="A9:C9"/>
    <mergeCell ref="A10:C10"/>
    <mergeCell ref="A11:C11"/>
    <mergeCell ref="A12:C12"/>
    <mergeCell ref="A13:C1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I175"/>
  <sheetViews>
    <sheetView zoomScalePageLayoutView="0" workbookViewId="0" topLeftCell="A1">
      <selection activeCell="F171" sqref="F171"/>
    </sheetView>
  </sheetViews>
  <sheetFormatPr defaultColWidth="6.7109375" defaultRowHeight="15"/>
  <cols>
    <col min="1" max="1" width="16.28125" style="704" customWidth="1"/>
    <col min="2" max="2" width="10.421875" style="682" customWidth="1"/>
    <col min="3" max="3" width="8.28125" style="682" customWidth="1"/>
    <col min="4" max="4" width="6.00390625" style="682" customWidth="1"/>
    <col min="5" max="5" width="7.57421875" style="682" customWidth="1"/>
    <col min="6" max="6" width="9.140625" style="682" customWidth="1"/>
    <col min="7" max="7" width="3.57421875" style="697" customWidth="1"/>
    <col min="8" max="8" width="6.28125" style="682" customWidth="1"/>
    <col min="9" max="9" width="6.421875" style="682" customWidth="1"/>
    <col min="10" max="10" width="5.8515625" style="682" customWidth="1"/>
    <col min="11" max="11" width="6.140625" style="682" customWidth="1"/>
    <col min="12" max="13" width="5.8515625" style="682" customWidth="1"/>
    <col min="14" max="14" width="5.8515625" style="697" customWidth="1"/>
    <col min="15" max="16" width="5.57421875" style="697" customWidth="1"/>
    <col min="17" max="17" width="9.57421875" style="697" customWidth="1"/>
    <col min="18" max="18" width="6.7109375" style="682" customWidth="1"/>
    <col min="19" max="19" width="22.00390625" style="682" customWidth="1"/>
    <col min="20" max="24" width="6.7109375" style="682" customWidth="1"/>
    <col min="25" max="25" width="2.57421875" style="682" customWidth="1"/>
    <col min="26" max="31" width="6.7109375" style="682" customWidth="1"/>
    <col min="32" max="32" width="6.7109375" style="697" customWidth="1"/>
    <col min="33" max="33" width="3.421875" style="682" customWidth="1"/>
    <col min="34" max="35" width="6.7109375" style="682" customWidth="1"/>
    <col min="36" max="16384" width="6.7109375" style="674" customWidth="1"/>
  </cols>
  <sheetData>
    <row r="1" spans="1:35" ht="18.75" customHeight="1">
      <c r="A1" s="1076" t="s">
        <v>966</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row>
    <row r="2" spans="1:35" s="677" customFormat="1" ht="13.5" customHeight="1">
      <c r="A2" s="675"/>
      <c r="B2" s="1061" t="s">
        <v>75</v>
      </c>
      <c r="C2" s="1061"/>
      <c r="D2" s="1061"/>
      <c r="E2" s="1061"/>
      <c r="F2" s="1061"/>
      <c r="G2" s="1061"/>
      <c r="H2" s="1061"/>
      <c r="I2" s="1061"/>
      <c r="J2" s="1061"/>
      <c r="K2" s="1061"/>
      <c r="L2" s="1061"/>
      <c r="M2" s="1061"/>
      <c r="N2" s="1061"/>
      <c r="O2" s="1061"/>
      <c r="P2" s="1061"/>
      <c r="Q2" s="1061"/>
      <c r="R2" s="676"/>
      <c r="S2" s="1061" t="s">
        <v>281</v>
      </c>
      <c r="T2" s="1061"/>
      <c r="U2" s="1061"/>
      <c r="V2" s="1061"/>
      <c r="W2" s="1061"/>
      <c r="X2" s="1061"/>
      <c r="Y2" s="1061"/>
      <c r="Z2" s="1061"/>
      <c r="AA2" s="1061"/>
      <c r="AB2" s="1061"/>
      <c r="AC2" s="1061"/>
      <c r="AD2" s="1061"/>
      <c r="AE2" s="1061"/>
      <c r="AF2" s="1061"/>
      <c r="AG2" s="1061"/>
      <c r="AH2" s="1061"/>
      <c r="AI2" s="1061"/>
    </row>
    <row r="3" spans="1:35" ht="13.5" customHeight="1">
      <c r="A3" s="1077"/>
      <c r="B3" s="1060" t="s">
        <v>280</v>
      </c>
      <c r="C3" s="1060"/>
      <c r="D3" s="1060"/>
      <c r="E3" s="1060"/>
      <c r="F3" s="1060"/>
      <c r="G3" s="1072"/>
      <c r="H3" s="1060" t="s">
        <v>890</v>
      </c>
      <c r="I3" s="1060"/>
      <c r="J3" s="1060"/>
      <c r="K3" s="1060"/>
      <c r="L3" s="1060"/>
      <c r="M3" s="1060"/>
      <c r="N3" s="1079" t="s">
        <v>151</v>
      </c>
      <c r="O3" s="679"/>
      <c r="P3" s="1061" t="s">
        <v>150</v>
      </c>
      <c r="Q3" s="1061"/>
      <c r="R3" s="680"/>
      <c r="S3" s="1080"/>
      <c r="T3" s="1060" t="s">
        <v>280</v>
      </c>
      <c r="U3" s="1060"/>
      <c r="V3" s="1060"/>
      <c r="W3" s="1060"/>
      <c r="X3" s="1060"/>
      <c r="Y3" s="1072"/>
      <c r="Z3" s="1060" t="s">
        <v>890</v>
      </c>
      <c r="AA3" s="1060"/>
      <c r="AB3" s="1060"/>
      <c r="AC3" s="1060"/>
      <c r="AD3" s="1060"/>
      <c r="AE3" s="1060"/>
      <c r="AF3" s="1074" t="s">
        <v>151</v>
      </c>
      <c r="AH3" s="1061" t="s">
        <v>150</v>
      </c>
      <c r="AI3" s="1061"/>
    </row>
    <row r="4" spans="1:35" ht="39" customHeight="1">
      <c r="A4" s="1078"/>
      <c r="B4" s="548" t="s">
        <v>156</v>
      </c>
      <c r="C4" s="548" t="s">
        <v>279</v>
      </c>
      <c r="D4" s="548" t="s">
        <v>154</v>
      </c>
      <c r="E4" s="548" t="s">
        <v>153</v>
      </c>
      <c r="F4" s="548" t="s">
        <v>152</v>
      </c>
      <c r="G4" s="1073"/>
      <c r="H4" s="548" t="s">
        <v>278</v>
      </c>
      <c r="I4" s="548" t="s">
        <v>277</v>
      </c>
      <c r="J4" s="548" t="s">
        <v>276</v>
      </c>
      <c r="K4" s="548" t="s">
        <v>275</v>
      </c>
      <c r="L4" s="548" t="s">
        <v>274</v>
      </c>
      <c r="M4" s="548" t="s">
        <v>273</v>
      </c>
      <c r="N4" s="1075"/>
      <c r="O4" s="548"/>
      <c r="P4" s="548" t="s">
        <v>149</v>
      </c>
      <c r="Q4" s="548" t="s">
        <v>272</v>
      </c>
      <c r="S4" s="1081"/>
      <c r="T4" s="548" t="s">
        <v>156</v>
      </c>
      <c r="U4" s="548" t="s">
        <v>279</v>
      </c>
      <c r="V4" s="548" t="s">
        <v>154</v>
      </c>
      <c r="W4" s="548" t="s">
        <v>153</v>
      </c>
      <c r="X4" s="548" t="s">
        <v>152</v>
      </c>
      <c r="Y4" s="1073"/>
      <c r="Z4" s="548" t="s">
        <v>278</v>
      </c>
      <c r="AA4" s="548" t="s">
        <v>277</v>
      </c>
      <c r="AB4" s="548" t="s">
        <v>276</v>
      </c>
      <c r="AC4" s="548" t="s">
        <v>275</v>
      </c>
      <c r="AD4" s="548" t="s">
        <v>274</v>
      </c>
      <c r="AE4" s="548" t="s">
        <v>273</v>
      </c>
      <c r="AF4" s="1075"/>
      <c r="AG4" s="683"/>
      <c r="AH4" s="548" t="s">
        <v>149</v>
      </c>
      <c r="AI4" s="548" t="s">
        <v>272</v>
      </c>
    </row>
    <row r="5" spans="1:32" ht="13.5" customHeight="1">
      <c r="A5" s="684"/>
      <c r="B5" s="685"/>
      <c r="C5" s="685"/>
      <c r="D5" s="685"/>
      <c r="E5" s="685"/>
      <c r="F5" s="685"/>
      <c r="G5" s="686"/>
      <c r="H5" s="685"/>
      <c r="I5" s="685"/>
      <c r="J5" s="685"/>
      <c r="K5" s="685"/>
      <c r="L5" s="685"/>
      <c r="M5" s="685"/>
      <c r="N5" s="678"/>
      <c r="O5" s="678"/>
      <c r="P5" s="685"/>
      <c r="Q5" s="685"/>
      <c r="S5" s="681"/>
      <c r="T5" s="685"/>
      <c r="U5" s="685"/>
      <c r="V5" s="685"/>
      <c r="W5" s="685"/>
      <c r="X5" s="685"/>
      <c r="Y5" s="686"/>
      <c r="Z5" s="685"/>
      <c r="AA5" s="685"/>
      <c r="AB5" s="685"/>
      <c r="AC5" s="685"/>
      <c r="AD5" s="685"/>
      <c r="AE5" s="685"/>
      <c r="AF5" s="678"/>
    </row>
    <row r="6" spans="1:32" ht="13.5" customHeight="1">
      <c r="A6" s="687" t="s">
        <v>271</v>
      </c>
      <c r="B6" s="688"/>
      <c r="C6" s="688"/>
      <c r="D6" s="688"/>
      <c r="E6" s="688"/>
      <c r="F6" s="688"/>
      <c r="G6" s="688"/>
      <c r="H6" s="688"/>
      <c r="I6" s="688"/>
      <c r="J6" s="688"/>
      <c r="K6" s="688"/>
      <c r="L6" s="688"/>
      <c r="M6" s="688"/>
      <c r="N6" s="688"/>
      <c r="O6" s="688"/>
      <c r="P6" s="688"/>
      <c r="Q6" s="688"/>
      <c r="S6" s="689" t="s">
        <v>271</v>
      </c>
      <c r="T6" s="688"/>
      <c r="U6" s="688"/>
      <c r="V6" s="688"/>
      <c r="W6" s="688"/>
      <c r="X6" s="688"/>
      <c r="Y6" s="688"/>
      <c r="Z6" s="688"/>
      <c r="AA6" s="688"/>
      <c r="AB6" s="688"/>
      <c r="AC6" s="688"/>
      <c r="AD6" s="688"/>
      <c r="AE6" s="688"/>
      <c r="AF6" s="689"/>
    </row>
    <row r="7" spans="1:35" s="695" customFormat="1" ht="13.5" customHeight="1">
      <c r="A7" s="690"/>
      <c r="B7" s="691"/>
      <c r="C7" s="691"/>
      <c r="D7" s="691"/>
      <c r="E7" s="691"/>
      <c r="F7" s="691"/>
      <c r="G7" s="691"/>
      <c r="H7" s="691"/>
      <c r="I7" s="691"/>
      <c r="J7" s="691"/>
      <c r="K7" s="691"/>
      <c r="L7" s="691"/>
      <c r="M7" s="691"/>
      <c r="N7" s="692"/>
      <c r="O7" s="692"/>
      <c r="P7" s="691"/>
      <c r="Q7" s="691"/>
      <c r="R7" s="693"/>
      <c r="S7" s="694"/>
      <c r="T7" s="691"/>
      <c r="U7" s="691"/>
      <c r="V7" s="691"/>
      <c r="W7" s="691"/>
      <c r="X7" s="691"/>
      <c r="Y7" s="691"/>
      <c r="Z7" s="691"/>
      <c r="AA7" s="691"/>
      <c r="AB7" s="691"/>
      <c r="AC7" s="691"/>
      <c r="AD7" s="691"/>
      <c r="AE7" s="691"/>
      <c r="AF7" s="694"/>
      <c r="AG7" s="693"/>
      <c r="AH7" s="693"/>
      <c r="AI7" s="693"/>
    </row>
    <row r="8" spans="1:32" ht="15.75" customHeight="1">
      <c r="A8" s="696" t="s">
        <v>270</v>
      </c>
      <c r="P8" s="682"/>
      <c r="Q8" s="682"/>
      <c r="S8" s="698" t="s">
        <v>269</v>
      </c>
      <c r="Y8" s="697"/>
      <c r="AF8" s="699"/>
    </row>
    <row r="9" spans="1:35" ht="13.5" customHeight="1">
      <c r="A9" s="696" t="s">
        <v>2</v>
      </c>
      <c r="B9" s="700">
        <v>27.2</v>
      </c>
      <c r="C9" s="700">
        <v>24.48</v>
      </c>
      <c r="D9" s="700">
        <v>26.93</v>
      </c>
      <c r="E9" s="700">
        <v>29.26</v>
      </c>
      <c r="F9" s="700">
        <v>45.66</v>
      </c>
      <c r="G9" s="701"/>
      <c r="H9" s="700">
        <v>30.8</v>
      </c>
      <c r="I9" s="700">
        <v>42.36</v>
      </c>
      <c r="J9" s="700">
        <v>20.96</v>
      </c>
      <c r="K9" s="700">
        <v>28.11</v>
      </c>
      <c r="L9" s="700">
        <v>31.3</v>
      </c>
      <c r="M9" s="700">
        <v>32.94</v>
      </c>
      <c r="N9" s="702">
        <v>31.71</v>
      </c>
      <c r="O9" s="688"/>
      <c r="P9" s="700">
        <v>31.71</v>
      </c>
      <c r="Q9" s="700">
        <v>20.63</v>
      </c>
      <c r="S9" s="698" t="s">
        <v>2</v>
      </c>
      <c r="T9" s="700">
        <v>45.05</v>
      </c>
      <c r="U9" s="700">
        <v>44.45</v>
      </c>
      <c r="V9" s="700">
        <v>42.71</v>
      </c>
      <c r="W9" s="700">
        <v>53.2</v>
      </c>
      <c r="X9" s="700">
        <v>51.71</v>
      </c>
      <c r="Y9" s="701"/>
      <c r="Z9" s="700">
        <v>48.34</v>
      </c>
      <c r="AA9" s="700">
        <v>42.32</v>
      </c>
      <c r="AB9" s="700">
        <v>52.88</v>
      </c>
      <c r="AC9" s="700">
        <v>49.87</v>
      </c>
      <c r="AD9" s="700">
        <v>51.9</v>
      </c>
      <c r="AE9" s="700">
        <v>41.71</v>
      </c>
      <c r="AF9" s="702">
        <v>47.86</v>
      </c>
      <c r="AH9" s="700">
        <v>47.86</v>
      </c>
      <c r="AI9" s="700">
        <v>41.47</v>
      </c>
    </row>
    <row r="10" spans="1:35" ht="13.5" customHeight="1">
      <c r="A10" s="696" t="s">
        <v>1</v>
      </c>
      <c r="B10" s="700">
        <v>72.64</v>
      </c>
      <c r="C10" s="700">
        <v>75.32</v>
      </c>
      <c r="D10" s="700">
        <v>73.07</v>
      </c>
      <c r="E10" s="700">
        <v>70.12</v>
      </c>
      <c r="F10" s="700">
        <v>54.34</v>
      </c>
      <c r="G10" s="701"/>
      <c r="H10" s="700">
        <v>67.36</v>
      </c>
      <c r="I10" s="700">
        <v>57.64</v>
      </c>
      <c r="J10" s="700">
        <v>79.04</v>
      </c>
      <c r="K10" s="700">
        <v>71.89</v>
      </c>
      <c r="L10" s="700">
        <v>68.7</v>
      </c>
      <c r="M10" s="700">
        <v>67.06</v>
      </c>
      <c r="N10" s="702">
        <v>68.06</v>
      </c>
      <c r="O10" s="702"/>
      <c r="P10" s="700">
        <v>68.06</v>
      </c>
      <c r="Q10" s="700">
        <v>78.99</v>
      </c>
      <c r="S10" s="698" t="s">
        <v>1</v>
      </c>
      <c r="T10" s="700">
        <v>54.94</v>
      </c>
      <c r="U10" s="700">
        <v>55.55</v>
      </c>
      <c r="V10" s="700">
        <v>57.19</v>
      </c>
      <c r="W10" s="700">
        <v>45.51</v>
      </c>
      <c r="X10" s="700">
        <v>48.29</v>
      </c>
      <c r="Y10" s="701"/>
      <c r="Z10" s="700">
        <v>51.66</v>
      </c>
      <c r="AA10" s="700">
        <v>57.68</v>
      </c>
      <c r="AB10" s="700">
        <v>38.84</v>
      </c>
      <c r="AC10" s="700">
        <v>50.13</v>
      </c>
      <c r="AD10" s="700">
        <v>48.09</v>
      </c>
      <c r="AE10" s="700">
        <v>58.29</v>
      </c>
      <c r="AF10" s="702">
        <v>51.84</v>
      </c>
      <c r="AH10" s="700">
        <v>51.84</v>
      </c>
      <c r="AI10" s="700">
        <v>58.32</v>
      </c>
    </row>
    <row r="11" spans="1:35" ht="13.5" customHeight="1">
      <c r="A11" s="684" t="s">
        <v>223</v>
      </c>
      <c r="B11" s="700">
        <v>0.16</v>
      </c>
      <c r="C11" s="700">
        <v>0.2</v>
      </c>
      <c r="D11" s="700" t="s">
        <v>77</v>
      </c>
      <c r="E11" s="700">
        <v>0.62</v>
      </c>
      <c r="F11" s="700" t="s">
        <v>77</v>
      </c>
      <c r="G11" s="701"/>
      <c r="H11" s="700">
        <v>1.84</v>
      </c>
      <c r="I11" s="700" t="s">
        <v>77</v>
      </c>
      <c r="J11" s="700" t="s">
        <v>77</v>
      </c>
      <c r="K11" s="700" t="s">
        <v>77</v>
      </c>
      <c r="L11" s="700" t="s">
        <v>77</v>
      </c>
      <c r="M11" s="700" t="s">
        <v>77</v>
      </c>
      <c r="N11" s="702">
        <v>0.22</v>
      </c>
      <c r="O11" s="702"/>
      <c r="P11" s="700">
        <v>0.22</v>
      </c>
      <c r="Q11" s="700">
        <v>0.38</v>
      </c>
      <c r="S11" s="681" t="s">
        <v>223</v>
      </c>
      <c r="T11" s="700">
        <v>0.01</v>
      </c>
      <c r="U11" s="700" t="s">
        <v>77</v>
      </c>
      <c r="V11" s="700">
        <v>0.09</v>
      </c>
      <c r="W11" s="700">
        <v>1.29</v>
      </c>
      <c r="X11" s="700" t="s">
        <v>77</v>
      </c>
      <c r="Y11" s="701"/>
      <c r="Z11" s="700" t="s">
        <v>77</v>
      </c>
      <c r="AA11" s="700" t="s">
        <v>77</v>
      </c>
      <c r="AB11" s="700">
        <v>8.29</v>
      </c>
      <c r="AC11" s="700" t="s">
        <v>77</v>
      </c>
      <c r="AD11" s="700">
        <v>0.01</v>
      </c>
      <c r="AE11" s="700" t="s">
        <v>77</v>
      </c>
      <c r="AF11" s="702">
        <v>0.29</v>
      </c>
      <c r="AH11" s="700">
        <v>0.29</v>
      </c>
      <c r="AI11" s="700">
        <v>0.21</v>
      </c>
    </row>
    <row r="12" spans="1:35" ht="13.5" customHeight="1">
      <c r="A12" s="703" t="s">
        <v>127</v>
      </c>
      <c r="B12" s="702">
        <v>100</v>
      </c>
      <c r="C12" s="702">
        <v>100</v>
      </c>
      <c r="D12" s="702">
        <v>100</v>
      </c>
      <c r="E12" s="702">
        <v>100</v>
      </c>
      <c r="F12" s="702">
        <v>100</v>
      </c>
      <c r="G12" s="702"/>
      <c r="H12" s="702">
        <v>100</v>
      </c>
      <c r="I12" s="702">
        <v>100</v>
      </c>
      <c r="J12" s="702">
        <v>100</v>
      </c>
      <c r="K12" s="702">
        <v>100</v>
      </c>
      <c r="L12" s="702">
        <v>100</v>
      </c>
      <c r="M12" s="702">
        <v>100</v>
      </c>
      <c r="N12" s="702">
        <v>100</v>
      </c>
      <c r="O12" s="702"/>
      <c r="P12" s="702">
        <v>100</v>
      </c>
      <c r="Q12" s="702">
        <v>100</v>
      </c>
      <c r="S12" s="699" t="s">
        <v>127</v>
      </c>
      <c r="T12" s="702">
        <v>100</v>
      </c>
      <c r="U12" s="702">
        <v>100</v>
      </c>
      <c r="V12" s="702">
        <v>100</v>
      </c>
      <c r="W12" s="702">
        <v>100</v>
      </c>
      <c r="X12" s="702">
        <v>100</v>
      </c>
      <c r="Y12" s="702"/>
      <c r="Z12" s="702">
        <v>100</v>
      </c>
      <c r="AA12" s="702">
        <v>100</v>
      </c>
      <c r="AB12" s="702">
        <v>100</v>
      </c>
      <c r="AC12" s="702">
        <v>100</v>
      </c>
      <c r="AD12" s="702">
        <v>100</v>
      </c>
      <c r="AE12" s="702">
        <v>100</v>
      </c>
      <c r="AF12" s="699">
        <v>100</v>
      </c>
      <c r="AH12" s="702">
        <v>100</v>
      </c>
      <c r="AI12" s="702">
        <v>100</v>
      </c>
    </row>
    <row r="13" spans="2:35" ht="5.25" customHeight="1">
      <c r="B13" s="705"/>
      <c r="C13" s="705"/>
      <c r="D13" s="705"/>
      <c r="E13" s="705"/>
      <c r="F13" s="705"/>
      <c r="G13" s="706"/>
      <c r="H13" s="705"/>
      <c r="I13" s="705"/>
      <c r="J13" s="705"/>
      <c r="K13" s="705"/>
      <c r="L13" s="705"/>
      <c r="M13" s="705"/>
      <c r="N13" s="706"/>
      <c r="O13" s="706"/>
      <c r="P13" s="705"/>
      <c r="Q13" s="705"/>
      <c r="T13" s="705"/>
      <c r="U13" s="705"/>
      <c r="V13" s="705"/>
      <c r="W13" s="705"/>
      <c r="X13" s="705"/>
      <c r="Y13" s="706"/>
      <c r="Z13" s="705"/>
      <c r="AA13" s="705"/>
      <c r="AB13" s="705"/>
      <c r="AC13" s="705"/>
      <c r="AD13" s="705"/>
      <c r="AE13" s="705"/>
      <c r="AH13" s="700"/>
      <c r="AI13" s="700"/>
    </row>
    <row r="14" spans="1:35" ht="28.5" customHeight="1">
      <c r="A14" s="696" t="s">
        <v>268</v>
      </c>
      <c r="P14" s="682"/>
      <c r="Q14" s="682"/>
      <c r="S14" s="698" t="s">
        <v>267</v>
      </c>
      <c r="Y14" s="697"/>
      <c r="AF14" s="699"/>
      <c r="AH14" s="700"/>
      <c r="AI14" s="700"/>
    </row>
    <row r="15" spans="1:35" ht="13.5" customHeight="1">
      <c r="A15" s="696" t="s">
        <v>2</v>
      </c>
      <c r="B15" s="700">
        <v>16.19</v>
      </c>
      <c r="C15" s="700">
        <v>11.68</v>
      </c>
      <c r="D15" s="700">
        <v>16.72</v>
      </c>
      <c r="E15" s="700">
        <v>21.19</v>
      </c>
      <c r="F15" s="700">
        <v>27.74</v>
      </c>
      <c r="G15" s="701"/>
      <c r="H15" s="700">
        <v>14.98</v>
      </c>
      <c r="I15" s="700">
        <v>27.74</v>
      </c>
      <c r="J15" s="700">
        <v>21.5</v>
      </c>
      <c r="K15" s="700">
        <v>14.79</v>
      </c>
      <c r="L15" s="700">
        <v>16.33</v>
      </c>
      <c r="M15" s="700">
        <v>25.63</v>
      </c>
      <c r="N15" s="702">
        <v>18.93</v>
      </c>
      <c r="O15" s="688"/>
      <c r="P15" s="700">
        <v>18.93</v>
      </c>
      <c r="Q15" s="700">
        <v>16.99</v>
      </c>
      <c r="S15" s="698" t="s">
        <v>2</v>
      </c>
      <c r="T15" s="700">
        <v>23.7</v>
      </c>
      <c r="U15" s="700">
        <v>22.51</v>
      </c>
      <c r="V15" s="700">
        <v>27.82</v>
      </c>
      <c r="W15" s="700">
        <v>33.36</v>
      </c>
      <c r="X15" s="700">
        <v>14.5</v>
      </c>
      <c r="Y15" s="701"/>
      <c r="Z15" s="700">
        <v>24.38</v>
      </c>
      <c r="AA15" s="700">
        <v>27.51</v>
      </c>
      <c r="AB15" s="700">
        <v>31.98</v>
      </c>
      <c r="AC15" s="700">
        <v>25.25</v>
      </c>
      <c r="AD15" s="700">
        <v>30.42</v>
      </c>
      <c r="AE15" s="700">
        <v>19.79</v>
      </c>
      <c r="AF15" s="702">
        <v>26</v>
      </c>
      <c r="AH15" s="700">
        <v>26</v>
      </c>
      <c r="AI15" s="700">
        <v>22.53</v>
      </c>
    </row>
    <row r="16" spans="1:35" ht="13.5" customHeight="1">
      <c r="A16" s="696" t="s">
        <v>1</v>
      </c>
      <c r="B16" s="700">
        <v>82.79</v>
      </c>
      <c r="C16" s="700">
        <v>88.11</v>
      </c>
      <c r="D16" s="700">
        <v>82.45</v>
      </c>
      <c r="E16" s="700">
        <v>78.46</v>
      </c>
      <c r="F16" s="700">
        <v>72.26</v>
      </c>
      <c r="G16" s="701"/>
      <c r="H16" s="700">
        <v>85.02</v>
      </c>
      <c r="I16" s="700">
        <v>70.45</v>
      </c>
      <c r="J16" s="700">
        <v>78.5</v>
      </c>
      <c r="K16" s="700">
        <v>84.99</v>
      </c>
      <c r="L16" s="700">
        <v>83.66</v>
      </c>
      <c r="M16" s="700">
        <v>73.94</v>
      </c>
      <c r="N16" s="702">
        <v>80.71</v>
      </c>
      <c r="O16" s="702"/>
      <c r="P16" s="700">
        <v>80.71</v>
      </c>
      <c r="Q16" s="700">
        <v>81.72</v>
      </c>
      <c r="S16" s="698" t="s">
        <v>1</v>
      </c>
      <c r="T16" s="700">
        <v>76.25</v>
      </c>
      <c r="U16" s="700">
        <v>77.49</v>
      </c>
      <c r="V16" s="700">
        <v>72.18</v>
      </c>
      <c r="W16" s="700">
        <v>66.64</v>
      </c>
      <c r="X16" s="700">
        <v>85.5</v>
      </c>
      <c r="Y16" s="701"/>
      <c r="Z16" s="700">
        <v>75.62</v>
      </c>
      <c r="AA16" s="700">
        <v>72.49</v>
      </c>
      <c r="AB16" s="700">
        <v>68.02</v>
      </c>
      <c r="AC16" s="700">
        <v>74.75</v>
      </c>
      <c r="AD16" s="700">
        <v>69.58</v>
      </c>
      <c r="AE16" s="700">
        <v>80.21</v>
      </c>
      <c r="AF16" s="702">
        <v>74</v>
      </c>
      <c r="AH16" s="700">
        <v>74</v>
      </c>
      <c r="AI16" s="700">
        <v>77.39</v>
      </c>
    </row>
    <row r="17" spans="1:35" ht="13.5" customHeight="1">
      <c r="A17" s="684" t="s">
        <v>223</v>
      </c>
      <c r="B17" s="700">
        <v>1.02</v>
      </c>
      <c r="C17" s="700">
        <v>0.21</v>
      </c>
      <c r="D17" s="700">
        <v>0.83</v>
      </c>
      <c r="E17" s="700">
        <v>0.36</v>
      </c>
      <c r="F17" s="700" t="s">
        <v>77</v>
      </c>
      <c r="G17" s="701"/>
      <c r="H17" s="700" t="s">
        <v>77</v>
      </c>
      <c r="I17" s="700">
        <v>1.81</v>
      </c>
      <c r="J17" s="700" t="s">
        <v>77</v>
      </c>
      <c r="K17" s="700">
        <v>0.22</v>
      </c>
      <c r="L17" s="700" t="s">
        <v>77</v>
      </c>
      <c r="M17" s="700">
        <v>0.42</v>
      </c>
      <c r="N17" s="702">
        <v>0.36</v>
      </c>
      <c r="O17" s="702"/>
      <c r="P17" s="700">
        <v>0.36</v>
      </c>
      <c r="Q17" s="700">
        <v>1.29</v>
      </c>
      <c r="S17" s="681" t="s">
        <v>223</v>
      </c>
      <c r="T17" s="700">
        <v>0.05</v>
      </c>
      <c r="U17" s="700" t="s">
        <v>77</v>
      </c>
      <c r="V17" s="700" t="s">
        <v>77</v>
      </c>
      <c r="W17" s="700" t="s">
        <v>77</v>
      </c>
      <c r="X17" s="700" t="s">
        <v>77</v>
      </c>
      <c r="Y17" s="701"/>
      <c r="Z17" s="700"/>
      <c r="AA17" s="700"/>
      <c r="AB17" s="700"/>
      <c r="AC17" s="700"/>
      <c r="AD17" s="700"/>
      <c r="AE17" s="700"/>
      <c r="AF17" s="702"/>
      <c r="AH17" s="700" t="s">
        <v>77</v>
      </c>
      <c r="AI17" s="700">
        <v>0.08</v>
      </c>
    </row>
    <row r="18" spans="1:35" ht="13.5" customHeight="1">
      <c r="A18" s="703" t="s">
        <v>127</v>
      </c>
      <c r="B18" s="702">
        <v>100</v>
      </c>
      <c r="C18" s="702">
        <v>100</v>
      </c>
      <c r="D18" s="702">
        <v>100</v>
      </c>
      <c r="E18" s="702">
        <v>100</v>
      </c>
      <c r="F18" s="702">
        <v>100</v>
      </c>
      <c r="G18" s="702"/>
      <c r="H18" s="702">
        <v>100</v>
      </c>
      <c r="I18" s="702">
        <v>100</v>
      </c>
      <c r="J18" s="702">
        <v>100</v>
      </c>
      <c r="K18" s="702">
        <v>100</v>
      </c>
      <c r="L18" s="702">
        <v>100</v>
      </c>
      <c r="M18" s="702">
        <v>100</v>
      </c>
      <c r="N18" s="702">
        <v>100</v>
      </c>
      <c r="O18" s="702"/>
      <c r="P18" s="702">
        <v>100</v>
      </c>
      <c r="Q18" s="702">
        <v>100</v>
      </c>
      <c r="S18" s="699" t="s">
        <v>127</v>
      </c>
      <c r="T18" s="702">
        <v>100</v>
      </c>
      <c r="U18" s="702">
        <v>100</v>
      </c>
      <c r="V18" s="702">
        <v>100</v>
      </c>
      <c r="W18" s="702">
        <v>100</v>
      </c>
      <c r="X18" s="702">
        <v>100</v>
      </c>
      <c r="Y18" s="702"/>
      <c r="Z18" s="702">
        <v>100</v>
      </c>
      <c r="AA18" s="702">
        <v>100</v>
      </c>
      <c r="AB18" s="702">
        <v>100</v>
      </c>
      <c r="AC18" s="702">
        <v>100</v>
      </c>
      <c r="AD18" s="702">
        <v>100</v>
      </c>
      <c r="AE18" s="702">
        <v>100</v>
      </c>
      <c r="AF18" s="699">
        <v>100</v>
      </c>
      <c r="AH18" s="702">
        <v>100</v>
      </c>
      <c r="AI18" s="702">
        <v>100</v>
      </c>
    </row>
    <row r="19" spans="2:31" ht="13.5" customHeight="1">
      <c r="B19" s="705"/>
      <c r="C19" s="705"/>
      <c r="D19" s="705"/>
      <c r="E19" s="705"/>
      <c r="F19" s="705"/>
      <c r="G19" s="706"/>
      <c r="H19" s="705"/>
      <c r="I19" s="705"/>
      <c r="J19" s="705"/>
      <c r="K19" s="705"/>
      <c r="L19" s="705"/>
      <c r="M19" s="705"/>
      <c r="N19" s="706"/>
      <c r="O19" s="706"/>
      <c r="P19" s="705"/>
      <c r="Q19" s="705"/>
      <c r="T19" s="705"/>
      <c r="U19" s="705"/>
      <c r="V19" s="705"/>
      <c r="W19" s="705"/>
      <c r="X19" s="705"/>
      <c r="Y19" s="706"/>
      <c r="Z19" s="705"/>
      <c r="AA19" s="705"/>
      <c r="AB19" s="705"/>
      <c r="AC19" s="705"/>
      <c r="AD19" s="705"/>
      <c r="AE19" s="705"/>
    </row>
    <row r="20" spans="1:32" ht="27" customHeight="1">
      <c r="A20" s="696" t="s">
        <v>266</v>
      </c>
      <c r="P20" s="682"/>
      <c r="Q20" s="682"/>
      <c r="S20" s="698" t="s">
        <v>265</v>
      </c>
      <c r="Y20" s="697"/>
      <c r="AF20" s="699"/>
    </row>
    <row r="21" spans="1:35" ht="13.5" customHeight="1">
      <c r="A21" s="696" t="s">
        <v>2</v>
      </c>
      <c r="B21" s="700">
        <v>15.79</v>
      </c>
      <c r="C21" s="700">
        <v>20.72</v>
      </c>
      <c r="D21" s="700">
        <v>20.62</v>
      </c>
      <c r="E21" s="700">
        <v>17.13</v>
      </c>
      <c r="F21" s="700">
        <v>31.11</v>
      </c>
      <c r="G21" s="700"/>
      <c r="H21" s="700">
        <v>15.37</v>
      </c>
      <c r="I21" s="700">
        <v>30.01</v>
      </c>
      <c r="J21" s="700">
        <v>4.72</v>
      </c>
      <c r="K21" s="700">
        <v>16.9</v>
      </c>
      <c r="L21" s="700">
        <v>13.66</v>
      </c>
      <c r="M21" s="700">
        <v>39.04</v>
      </c>
      <c r="N21" s="702">
        <v>20.67</v>
      </c>
      <c r="O21" s="688"/>
      <c r="P21" s="700">
        <v>20.67</v>
      </c>
      <c r="Q21" s="700">
        <v>16.36</v>
      </c>
      <c r="S21" s="698" t="s">
        <v>2</v>
      </c>
      <c r="T21" s="700">
        <v>33.79</v>
      </c>
      <c r="U21" s="700">
        <v>33.33</v>
      </c>
      <c r="V21" s="700">
        <v>29.94</v>
      </c>
      <c r="W21" s="700">
        <v>35.72</v>
      </c>
      <c r="X21" s="700">
        <v>44.22</v>
      </c>
      <c r="Y21" s="700"/>
      <c r="Z21" s="700">
        <v>33.97</v>
      </c>
      <c r="AA21" s="700">
        <v>29.06</v>
      </c>
      <c r="AB21" s="700">
        <v>42.31</v>
      </c>
      <c r="AC21" s="700">
        <v>41.61</v>
      </c>
      <c r="AD21" s="700">
        <v>38.91</v>
      </c>
      <c r="AE21" s="700">
        <v>30.17</v>
      </c>
      <c r="AF21" s="702">
        <v>35.86</v>
      </c>
      <c r="AH21" s="700">
        <v>35.86</v>
      </c>
      <c r="AI21" s="700">
        <v>27.19</v>
      </c>
    </row>
    <row r="22" spans="1:35" ht="13.5" customHeight="1">
      <c r="A22" s="696" t="s">
        <v>1</v>
      </c>
      <c r="B22" s="700">
        <v>84.05</v>
      </c>
      <c r="C22" s="700">
        <v>78.82</v>
      </c>
      <c r="D22" s="700">
        <v>79.38</v>
      </c>
      <c r="E22" s="700">
        <v>82.67</v>
      </c>
      <c r="F22" s="700">
        <v>68.89</v>
      </c>
      <c r="G22" s="700"/>
      <c r="H22" s="700">
        <v>84.63</v>
      </c>
      <c r="I22" s="700">
        <v>69.99</v>
      </c>
      <c r="J22" s="700">
        <v>95.28</v>
      </c>
      <c r="K22" s="700">
        <v>83.1</v>
      </c>
      <c r="L22" s="700">
        <v>86.08</v>
      </c>
      <c r="M22" s="700">
        <v>60.96</v>
      </c>
      <c r="N22" s="702">
        <v>79.25</v>
      </c>
      <c r="O22" s="702"/>
      <c r="P22" s="700">
        <v>79.25</v>
      </c>
      <c r="Q22" s="700">
        <v>83.04</v>
      </c>
      <c r="S22" s="698" t="s">
        <v>1</v>
      </c>
      <c r="T22" s="700">
        <v>66.2</v>
      </c>
      <c r="U22" s="700">
        <v>66.67</v>
      </c>
      <c r="V22" s="700">
        <v>69.94</v>
      </c>
      <c r="W22" s="700">
        <v>63.05</v>
      </c>
      <c r="X22" s="700">
        <v>55.78</v>
      </c>
      <c r="Y22" s="700"/>
      <c r="Z22" s="700">
        <v>65.99</v>
      </c>
      <c r="AA22" s="700">
        <v>70.89</v>
      </c>
      <c r="AB22" s="700">
        <v>49.4</v>
      </c>
      <c r="AC22" s="700">
        <v>58.39</v>
      </c>
      <c r="AD22" s="700">
        <v>61.08</v>
      </c>
      <c r="AE22" s="700">
        <v>69.82</v>
      </c>
      <c r="AF22" s="702">
        <v>63.83</v>
      </c>
      <c r="AH22" s="700">
        <v>63.83</v>
      </c>
      <c r="AI22" s="700">
        <v>72.69</v>
      </c>
    </row>
    <row r="23" spans="1:35" ht="13.5" customHeight="1">
      <c r="A23" s="684" t="s">
        <v>223</v>
      </c>
      <c r="B23" s="700">
        <v>0.16</v>
      </c>
      <c r="C23" s="700">
        <v>0.46</v>
      </c>
      <c r="D23" s="700" t="s">
        <v>77</v>
      </c>
      <c r="E23" s="700">
        <v>0.2</v>
      </c>
      <c r="F23" s="700" t="s">
        <v>77</v>
      </c>
      <c r="G23" s="700"/>
      <c r="H23" s="700" t="s">
        <v>77</v>
      </c>
      <c r="I23" s="700" t="s">
        <v>77</v>
      </c>
      <c r="J23" s="700" t="s">
        <v>77</v>
      </c>
      <c r="K23" s="700" t="s">
        <v>77</v>
      </c>
      <c r="L23" s="700">
        <v>0.26</v>
      </c>
      <c r="M23" s="700" t="s">
        <v>77</v>
      </c>
      <c r="N23" s="702">
        <v>0.07</v>
      </c>
      <c r="O23" s="702"/>
      <c r="P23" s="700">
        <v>0.07</v>
      </c>
      <c r="Q23" s="700">
        <v>0.6</v>
      </c>
      <c r="S23" s="681" t="s">
        <v>223</v>
      </c>
      <c r="T23" s="700">
        <v>0.01</v>
      </c>
      <c r="U23" s="700" t="s">
        <v>77</v>
      </c>
      <c r="V23" s="700">
        <v>0.12</v>
      </c>
      <c r="W23" s="700">
        <v>1.24</v>
      </c>
      <c r="X23" s="700" t="s">
        <v>77</v>
      </c>
      <c r="Y23" s="700"/>
      <c r="Z23" s="700">
        <v>0.03</v>
      </c>
      <c r="AA23" s="700">
        <v>0.05</v>
      </c>
      <c r="AB23" s="700">
        <v>8.29</v>
      </c>
      <c r="AC23" s="700" t="s">
        <v>176</v>
      </c>
      <c r="AD23" s="700">
        <v>0.01</v>
      </c>
      <c r="AE23" s="700">
        <v>0.01</v>
      </c>
      <c r="AF23" s="702">
        <v>0.31</v>
      </c>
      <c r="AH23" s="700">
        <v>0.31</v>
      </c>
      <c r="AI23" s="700">
        <v>0.12</v>
      </c>
    </row>
    <row r="24" spans="1:35" ht="13.5" customHeight="1">
      <c r="A24" s="703" t="s">
        <v>127</v>
      </c>
      <c r="B24" s="702">
        <v>100</v>
      </c>
      <c r="C24" s="702">
        <v>100</v>
      </c>
      <c r="D24" s="702">
        <v>100</v>
      </c>
      <c r="E24" s="702">
        <v>100</v>
      </c>
      <c r="F24" s="702">
        <v>100</v>
      </c>
      <c r="G24" s="702"/>
      <c r="H24" s="702">
        <v>100</v>
      </c>
      <c r="I24" s="702">
        <v>100</v>
      </c>
      <c r="J24" s="702">
        <v>100</v>
      </c>
      <c r="K24" s="702">
        <v>100</v>
      </c>
      <c r="L24" s="702">
        <v>100</v>
      </c>
      <c r="M24" s="702">
        <v>100</v>
      </c>
      <c r="N24" s="702">
        <v>100</v>
      </c>
      <c r="O24" s="702"/>
      <c r="P24" s="702">
        <v>100</v>
      </c>
      <c r="Q24" s="702">
        <v>100</v>
      </c>
      <c r="S24" s="699" t="s">
        <v>127</v>
      </c>
      <c r="T24" s="702">
        <v>100</v>
      </c>
      <c r="U24" s="702">
        <v>100</v>
      </c>
      <c r="V24" s="702">
        <v>100</v>
      </c>
      <c r="W24" s="702">
        <v>100</v>
      </c>
      <c r="X24" s="702">
        <v>100</v>
      </c>
      <c r="Y24" s="702"/>
      <c r="Z24" s="702">
        <v>100</v>
      </c>
      <c r="AA24" s="702">
        <v>100</v>
      </c>
      <c r="AB24" s="702">
        <v>100</v>
      </c>
      <c r="AC24" s="702">
        <v>100</v>
      </c>
      <c r="AD24" s="702">
        <v>100</v>
      </c>
      <c r="AE24" s="702">
        <v>100</v>
      </c>
      <c r="AF24" s="699">
        <v>100</v>
      </c>
      <c r="AH24" s="702">
        <v>100</v>
      </c>
      <c r="AI24" s="702">
        <v>100</v>
      </c>
    </row>
    <row r="25" spans="1:32" ht="13.5" customHeight="1">
      <c r="A25" s="703"/>
      <c r="B25" s="702"/>
      <c r="C25" s="702"/>
      <c r="D25" s="702"/>
      <c r="E25" s="702"/>
      <c r="F25" s="702"/>
      <c r="G25" s="702"/>
      <c r="H25" s="702"/>
      <c r="I25" s="702"/>
      <c r="J25" s="702"/>
      <c r="K25" s="702"/>
      <c r="L25" s="702"/>
      <c r="M25" s="702"/>
      <c r="N25" s="702"/>
      <c r="O25" s="702"/>
      <c r="P25" s="702"/>
      <c r="Q25" s="702"/>
      <c r="S25" s="699"/>
      <c r="T25" s="702"/>
      <c r="U25" s="702"/>
      <c r="V25" s="702"/>
      <c r="W25" s="702"/>
      <c r="X25" s="702"/>
      <c r="Y25" s="702"/>
      <c r="Z25" s="702"/>
      <c r="AA25" s="702"/>
      <c r="AB25" s="702"/>
      <c r="AC25" s="702"/>
      <c r="AD25" s="702"/>
      <c r="AE25" s="702"/>
      <c r="AF25" s="699"/>
    </row>
    <row r="26" spans="1:32" ht="21.75" customHeight="1">
      <c r="A26" s="707" t="s">
        <v>264</v>
      </c>
      <c r="B26" s="708"/>
      <c r="C26" s="708"/>
      <c r="D26" s="708"/>
      <c r="E26" s="708"/>
      <c r="F26" s="708"/>
      <c r="G26" s="709"/>
      <c r="H26" s="708"/>
      <c r="I26" s="708"/>
      <c r="J26" s="708"/>
      <c r="K26" s="708"/>
      <c r="L26" s="708"/>
      <c r="M26" s="708"/>
      <c r="N26" s="709"/>
      <c r="O26" s="709"/>
      <c r="P26" s="708"/>
      <c r="Q26" s="708"/>
      <c r="S26" s="710" t="s">
        <v>264</v>
      </c>
      <c r="T26" s="708"/>
      <c r="U26" s="708"/>
      <c r="V26" s="708"/>
      <c r="W26" s="708"/>
      <c r="X26" s="708"/>
      <c r="Y26" s="709"/>
      <c r="Z26" s="708"/>
      <c r="AA26" s="708"/>
      <c r="AB26" s="708"/>
      <c r="AC26" s="708"/>
      <c r="AD26" s="708"/>
      <c r="AE26" s="708"/>
      <c r="AF26" s="711"/>
    </row>
    <row r="27" spans="1:35" ht="13.5" customHeight="1">
      <c r="A27" s="707" t="s">
        <v>2</v>
      </c>
      <c r="B27" s="700">
        <v>2.59</v>
      </c>
      <c r="C27" s="700">
        <v>3.99</v>
      </c>
      <c r="D27" s="700">
        <v>1.05</v>
      </c>
      <c r="E27" s="700">
        <v>1.8</v>
      </c>
      <c r="F27" s="700">
        <v>2.82</v>
      </c>
      <c r="G27" s="700"/>
      <c r="H27" s="700">
        <v>1.3</v>
      </c>
      <c r="I27" s="700">
        <v>3.29</v>
      </c>
      <c r="J27" s="700">
        <v>2.37</v>
      </c>
      <c r="K27" s="700">
        <v>4.43</v>
      </c>
      <c r="L27" s="700">
        <v>0.9</v>
      </c>
      <c r="M27" s="700">
        <v>0.03</v>
      </c>
      <c r="N27" s="702">
        <v>2.09</v>
      </c>
      <c r="O27" s="712"/>
      <c r="P27" s="700">
        <v>9.02</v>
      </c>
      <c r="Q27" s="700">
        <v>19.71</v>
      </c>
      <c r="S27" s="710" t="s">
        <v>2</v>
      </c>
      <c r="T27" s="700">
        <v>11.34</v>
      </c>
      <c r="U27" s="700">
        <v>11.4</v>
      </c>
      <c r="V27" s="700">
        <v>15.79</v>
      </c>
      <c r="W27" s="700">
        <v>10.24</v>
      </c>
      <c r="X27" s="700">
        <v>11.05</v>
      </c>
      <c r="Y27" s="700"/>
      <c r="Z27" s="700">
        <v>10.22</v>
      </c>
      <c r="AA27" s="700">
        <v>16.1</v>
      </c>
      <c r="AB27" s="700">
        <v>23.29</v>
      </c>
      <c r="AC27" s="700">
        <v>9.09</v>
      </c>
      <c r="AD27" s="700">
        <v>9.12</v>
      </c>
      <c r="AE27" s="700">
        <v>9.62</v>
      </c>
      <c r="AF27" s="702">
        <v>10.8</v>
      </c>
      <c r="AH27" s="700">
        <v>10.8</v>
      </c>
      <c r="AI27" s="700">
        <v>18.09</v>
      </c>
    </row>
    <row r="28" spans="1:35" ht="13.5" customHeight="1">
      <c r="A28" s="707" t="s">
        <v>1</v>
      </c>
      <c r="B28" s="700">
        <v>97.41</v>
      </c>
      <c r="C28" s="700">
        <v>95.81</v>
      </c>
      <c r="D28" s="700">
        <v>98.95</v>
      </c>
      <c r="E28" s="700">
        <v>97.83</v>
      </c>
      <c r="F28" s="700">
        <v>97.18</v>
      </c>
      <c r="G28" s="700"/>
      <c r="H28" s="700">
        <v>98.7</v>
      </c>
      <c r="I28" s="700">
        <v>96.71</v>
      </c>
      <c r="J28" s="700">
        <v>97.63</v>
      </c>
      <c r="K28" s="700">
        <v>95.57</v>
      </c>
      <c r="L28" s="700">
        <v>99.1</v>
      </c>
      <c r="M28" s="700">
        <v>99.97</v>
      </c>
      <c r="N28" s="702">
        <v>97.91</v>
      </c>
      <c r="O28" s="713"/>
      <c r="P28" s="700">
        <v>90.21</v>
      </c>
      <c r="Q28" s="700">
        <v>79.88</v>
      </c>
      <c r="S28" s="710" t="s">
        <v>1</v>
      </c>
      <c r="T28" s="700">
        <v>88.65</v>
      </c>
      <c r="U28" s="700">
        <v>88.6</v>
      </c>
      <c r="V28" s="700">
        <v>84.21</v>
      </c>
      <c r="W28" s="700">
        <v>89.54</v>
      </c>
      <c r="X28" s="700">
        <v>88.95</v>
      </c>
      <c r="Y28" s="700"/>
      <c r="Z28" s="700">
        <v>89.78</v>
      </c>
      <c r="AA28" s="700">
        <v>83.9</v>
      </c>
      <c r="AB28" s="700">
        <v>76.71</v>
      </c>
      <c r="AC28" s="700">
        <v>90.91</v>
      </c>
      <c r="AD28" s="700">
        <v>90.87</v>
      </c>
      <c r="AE28" s="700">
        <v>90.38</v>
      </c>
      <c r="AF28" s="702">
        <v>89.19</v>
      </c>
      <c r="AH28" s="700">
        <v>89.19</v>
      </c>
      <c r="AI28" s="700">
        <v>81.66</v>
      </c>
    </row>
    <row r="29" spans="1:35" ht="13.5" customHeight="1">
      <c r="A29" s="684" t="s">
        <v>223</v>
      </c>
      <c r="B29" s="700" t="s">
        <v>77</v>
      </c>
      <c r="C29" s="700">
        <v>0.2</v>
      </c>
      <c r="D29" s="700" t="s">
        <v>77</v>
      </c>
      <c r="E29" s="700">
        <v>0.37</v>
      </c>
      <c r="F29" s="700" t="s">
        <v>77</v>
      </c>
      <c r="G29" s="700"/>
      <c r="H29" s="700" t="s">
        <v>77</v>
      </c>
      <c r="I29" s="700" t="s">
        <v>77</v>
      </c>
      <c r="J29" s="700" t="s">
        <v>77</v>
      </c>
      <c r="K29" s="700" t="s">
        <v>77</v>
      </c>
      <c r="L29" s="700" t="s">
        <v>77</v>
      </c>
      <c r="M29" s="700" t="s">
        <v>77</v>
      </c>
      <c r="N29" s="702" t="s">
        <v>77</v>
      </c>
      <c r="O29" s="713"/>
      <c r="P29" s="700">
        <v>0.77</v>
      </c>
      <c r="Q29" s="700">
        <v>0.41</v>
      </c>
      <c r="S29" s="681" t="s">
        <v>223</v>
      </c>
      <c r="T29" s="700">
        <v>0.01</v>
      </c>
      <c r="U29" s="700" t="s">
        <v>77</v>
      </c>
      <c r="V29" s="700" t="s">
        <v>77</v>
      </c>
      <c r="W29" s="700">
        <v>0.23</v>
      </c>
      <c r="X29" s="700" t="s">
        <v>77</v>
      </c>
      <c r="Y29" s="700"/>
      <c r="Z29" s="700" t="s">
        <v>77</v>
      </c>
      <c r="AA29" s="700" t="s">
        <v>77</v>
      </c>
      <c r="AB29" s="700" t="s">
        <v>77</v>
      </c>
      <c r="AC29" s="700" t="s">
        <v>77</v>
      </c>
      <c r="AD29" s="700">
        <v>0.01</v>
      </c>
      <c r="AE29" s="700" t="s">
        <v>77</v>
      </c>
      <c r="AF29" s="702">
        <v>0</v>
      </c>
      <c r="AH29" s="700" t="s">
        <v>999</v>
      </c>
      <c r="AI29" s="700">
        <v>0.24</v>
      </c>
    </row>
    <row r="30" spans="1:35" ht="13.5" customHeight="1">
      <c r="A30" s="714" t="s">
        <v>127</v>
      </c>
      <c r="B30" s="702">
        <v>100</v>
      </c>
      <c r="C30" s="702">
        <v>100</v>
      </c>
      <c r="D30" s="702">
        <v>100</v>
      </c>
      <c r="E30" s="702">
        <v>100</v>
      </c>
      <c r="F30" s="702">
        <v>100</v>
      </c>
      <c r="G30" s="702"/>
      <c r="H30" s="702">
        <v>100</v>
      </c>
      <c r="I30" s="702">
        <v>100</v>
      </c>
      <c r="J30" s="702">
        <v>100</v>
      </c>
      <c r="K30" s="702">
        <v>100</v>
      </c>
      <c r="L30" s="702">
        <v>100</v>
      </c>
      <c r="M30" s="702">
        <v>100</v>
      </c>
      <c r="N30" s="713">
        <v>100</v>
      </c>
      <c r="O30" s="713"/>
      <c r="P30" s="702">
        <v>100</v>
      </c>
      <c r="Q30" s="702">
        <v>100</v>
      </c>
      <c r="S30" s="711" t="s">
        <v>127</v>
      </c>
      <c r="T30" s="702">
        <v>100</v>
      </c>
      <c r="U30" s="702">
        <v>100</v>
      </c>
      <c r="V30" s="702">
        <v>100</v>
      </c>
      <c r="W30" s="702">
        <v>100</v>
      </c>
      <c r="X30" s="702">
        <v>100</v>
      </c>
      <c r="Y30" s="702"/>
      <c r="Z30" s="702">
        <v>100</v>
      </c>
      <c r="AA30" s="702">
        <v>100</v>
      </c>
      <c r="AB30" s="702">
        <v>100</v>
      </c>
      <c r="AC30" s="702">
        <v>100</v>
      </c>
      <c r="AD30" s="702">
        <v>100</v>
      </c>
      <c r="AE30" s="702">
        <v>100</v>
      </c>
      <c r="AF30" s="711">
        <v>100</v>
      </c>
      <c r="AH30" s="702">
        <v>100</v>
      </c>
      <c r="AI30" s="702">
        <v>100</v>
      </c>
    </row>
    <row r="31" spans="1:32" ht="13.5" customHeight="1">
      <c r="A31" s="684"/>
      <c r="B31" s="685"/>
      <c r="C31" s="685"/>
      <c r="D31" s="685"/>
      <c r="E31" s="685"/>
      <c r="F31" s="685"/>
      <c r="G31" s="686"/>
      <c r="H31" s="685"/>
      <c r="I31" s="685"/>
      <c r="J31" s="685"/>
      <c r="K31" s="685"/>
      <c r="L31" s="685"/>
      <c r="M31" s="685"/>
      <c r="N31" s="678"/>
      <c r="O31" s="678"/>
      <c r="P31" s="685"/>
      <c r="Q31" s="685"/>
      <c r="S31" s="681"/>
      <c r="T31" s="685"/>
      <c r="U31" s="685"/>
      <c r="V31" s="685"/>
      <c r="W31" s="685"/>
      <c r="X31" s="685"/>
      <c r="Y31" s="686"/>
      <c r="Z31" s="685"/>
      <c r="AA31" s="685"/>
      <c r="AB31" s="685"/>
      <c r="AC31" s="685"/>
      <c r="AD31" s="685"/>
      <c r="AE31" s="685"/>
      <c r="AF31" s="686"/>
    </row>
    <row r="32" spans="1:32" ht="13.5" customHeight="1">
      <c r="A32" s="684"/>
      <c r="B32" s="685"/>
      <c r="C32" s="685"/>
      <c r="D32" s="685"/>
      <c r="E32" s="685"/>
      <c r="F32" s="685"/>
      <c r="G32" s="686"/>
      <c r="H32" s="685"/>
      <c r="I32" s="685"/>
      <c r="J32" s="685"/>
      <c r="K32" s="685"/>
      <c r="L32" s="685"/>
      <c r="M32" s="685"/>
      <c r="N32" s="678"/>
      <c r="O32" s="678"/>
      <c r="P32" s="685"/>
      <c r="Q32" s="685"/>
      <c r="S32" s="681"/>
      <c r="T32" s="685"/>
      <c r="U32" s="685"/>
      <c r="V32" s="685"/>
      <c r="W32" s="685"/>
      <c r="X32" s="685"/>
      <c r="Y32" s="686"/>
      <c r="Z32" s="685"/>
      <c r="AA32" s="685"/>
      <c r="AB32" s="685"/>
      <c r="AC32" s="685"/>
      <c r="AD32" s="685"/>
      <c r="AE32" s="685"/>
      <c r="AF32" s="678"/>
    </row>
    <row r="33" spans="1:32" ht="13.5" customHeight="1">
      <c r="A33" s="684"/>
      <c r="B33" s="685"/>
      <c r="C33" s="685"/>
      <c r="D33" s="685"/>
      <c r="E33" s="685"/>
      <c r="F33" s="685"/>
      <c r="G33" s="686"/>
      <c r="H33" s="685"/>
      <c r="I33" s="685"/>
      <c r="J33" s="685"/>
      <c r="K33" s="685"/>
      <c r="L33" s="685"/>
      <c r="M33" s="685"/>
      <c r="N33" s="678"/>
      <c r="O33" s="678"/>
      <c r="P33" s="685"/>
      <c r="Q33" s="685"/>
      <c r="S33" s="681"/>
      <c r="T33" s="685"/>
      <c r="U33" s="685"/>
      <c r="V33" s="685"/>
      <c r="W33" s="685"/>
      <c r="X33" s="685"/>
      <c r="Y33" s="686"/>
      <c r="Z33" s="685"/>
      <c r="AA33" s="685"/>
      <c r="AB33" s="685"/>
      <c r="AC33" s="685"/>
      <c r="AD33" s="685"/>
      <c r="AE33" s="685"/>
      <c r="AF33" s="678"/>
    </row>
    <row r="34" spans="1:32" ht="13.5" customHeight="1">
      <c r="A34" s="687" t="s">
        <v>263</v>
      </c>
      <c r="B34" s="702"/>
      <c r="C34" s="702"/>
      <c r="D34" s="702"/>
      <c r="E34" s="702"/>
      <c r="F34" s="702"/>
      <c r="G34" s="702"/>
      <c r="H34" s="702"/>
      <c r="I34" s="702"/>
      <c r="J34" s="702"/>
      <c r="K34" s="702"/>
      <c r="L34" s="702"/>
      <c r="M34" s="702"/>
      <c r="N34" s="702"/>
      <c r="O34" s="702"/>
      <c r="P34" s="702"/>
      <c r="Q34" s="702"/>
      <c r="S34" s="689" t="s">
        <v>263</v>
      </c>
      <c r="T34" s="702"/>
      <c r="U34" s="702"/>
      <c r="V34" s="702"/>
      <c r="W34" s="702"/>
      <c r="X34" s="702"/>
      <c r="Y34" s="702"/>
      <c r="Z34" s="702"/>
      <c r="AA34" s="702"/>
      <c r="AB34" s="702"/>
      <c r="AC34" s="702"/>
      <c r="AD34" s="702"/>
      <c r="AE34" s="702"/>
      <c r="AF34" s="702"/>
    </row>
    <row r="35" spans="1:35" s="695" customFormat="1" ht="13.5" customHeight="1">
      <c r="A35" s="690"/>
      <c r="B35" s="691"/>
      <c r="C35" s="691"/>
      <c r="D35" s="691"/>
      <c r="E35" s="691"/>
      <c r="F35" s="691"/>
      <c r="G35" s="691"/>
      <c r="H35" s="691"/>
      <c r="I35" s="691"/>
      <c r="J35" s="691"/>
      <c r="K35" s="691"/>
      <c r="L35" s="691"/>
      <c r="M35" s="691"/>
      <c r="N35" s="692"/>
      <c r="O35" s="692"/>
      <c r="P35" s="691"/>
      <c r="Q35" s="691"/>
      <c r="R35" s="693"/>
      <c r="S35" s="694"/>
      <c r="T35" s="691"/>
      <c r="U35" s="691"/>
      <c r="V35" s="691"/>
      <c r="W35" s="691"/>
      <c r="X35" s="691"/>
      <c r="Y35" s="691"/>
      <c r="Z35" s="691"/>
      <c r="AA35" s="691"/>
      <c r="AB35" s="691"/>
      <c r="AC35" s="691"/>
      <c r="AD35" s="691"/>
      <c r="AE35" s="691"/>
      <c r="AF35" s="692"/>
      <c r="AG35" s="693"/>
      <c r="AH35" s="693"/>
      <c r="AI35" s="693"/>
    </row>
    <row r="36" spans="1:35" s="695" customFormat="1" ht="15.75" customHeight="1">
      <c r="A36" s="696" t="s">
        <v>262</v>
      </c>
      <c r="B36" s="693"/>
      <c r="C36" s="685"/>
      <c r="D36" s="685"/>
      <c r="E36" s="685"/>
      <c r="F36" s="685"/>
      <c r="G36" s="685"/>
      <c r="H36" s="685"/>
      <c r="I36" s="685"/>
      <c r="J36" s="685"/>
      <c r="K36" s="685"/>
      <c r="L36" s="685"/>
      <c r="M36" s="685"/>
      <c r="N36" s="706"/>
      <c r="O36" s="706"/>
      <c r="P36" s="685"/>
      <c r="Q36" s="685"/>
      <c r="R36" s="693"/>
      <c r="S36" s="698" t="s">
        <v>261</v>
      </c>
      <c r="T36" s="693"/>
      <c r="U36" s="685"/>
      <c r="V36" s="685"/>
      <c r="W36" s="685"/>
      <c r="X36" s="685"/>
      <c r="Y36" s="685"/>
      <c r="Z36" s="685"/>
      <c r="AA36" s="685"/>
      <c r="AB36" s="685"/>
      <c r="AC36" s="685"/>
      <c r="AD36" s="685"/>
      <c r="AE36" s="685"/>
      <c r="AF36" s="706"/>
      <c r="AG36" s="693"/>
      <c r="AH36" s="693"/>
      <c r="AI36" s="693"/>
    </row>
    <row r="37" spans="1:35" s="695" customFormat="1" ht="13.5" customHeight="1">
      <c r="A37" s="707" t="s">
        <v>260</v>
      </c>
      <c r="B37" s="700">
        <v>4.02</v>
      </c>
      <c r="C37" s="700">
        <v>6.77</v>
      </c>
      <c r="D37" s="700">
        <v>8.16</v>
      </c>
      <c r="E37" s="700">
        <v>13.08</v>
      </c>
      <c r="F37" s="700">
        <v>4.54</v>
      </c>
      <c r="G37" s="701"/>
      <c r="H37" s="700">
        <v>14.16</v>
      </c>
      <c r="I37" s="700">
        <v>3.09</v>
      </c>
      <c r="J37" s="700">
        <v>3.18</v>
      </c>
      <c r="K37" s="700">
        <v>3.46</v>
      </c>
      <c r="L37" s="700">
        <v>11.17</v>
      </c>
      <c r="M37" s="700">
        <v>5.8</v>
      </c>
      <c r="N37" s="702">
        <v>7.31</v>
      </c>
      <c r="O37" s="702"/>
      <c r="P37" s="700">
        <v>7.31</v>
      </c>
      <c r="Q37" s="700">
        <v>11.25</v>
      </c>
      <c r="R37" s="693"/>
      <c r="S37" s="710" t="s">
        <v>240</v>
      </c>
      <c r="T37" s="700">
        <v>12.81</v>
      </c>
      <c r="U37" s="700">
        <v>14.87</v>
      </c>
      <c r="V37" s="700">
        <v>12.98</v>
      </c>
      <c r="W37" s="700">
        <v>17.45</v>
      </c>
      <c r="X37" s="700">
        <v>15.18</v>
      </c>
      <c r="Y37" s="700"/>
      <c r="Z37" s="700">
        <v>14.18</v>
      </c>
      <c r="AA37" s="700">
        <v>6.64</v>
      </c>
      <c r="AB37" s="700">
        <v>8.17</v>
      </c>
      <c r="AC37" s="700">
        <v>12.54</v>
      </c>
      <c r="AD37" s="700">
        <v>18.14</v>
      </c>
      <c r="AE37" s="700">
        <v>7.14</v>
      </c>
      <c r="AF37" s="702">
        <v>12.52</v>
      </c>
      <c r="AG37" s="693"/>
      <c r="AH37" s="700">
        <v>12.52</v>
      </c>
      <c r="AI37" s="700">
        <v>22.95</v>
      </c>
    </row>
    <row r="38" spans="1:35" s="695" customFormat="1" ht="13.5" customHeight="1">
      <c r="A38" s="707" t="s">
        <v>259</v>
      </c>
      <c r="B38" s="700">
        <v>11.22</v>
      </c>
      <c r="C38" s="700">
        <v>11.26</v>
      </c>
      <c r="D38" s="700">
        <v>11.21</v>
      </c>
      <c r="E38" s="700">
        <v>17.47</v>
      </c>
      <c r="F38" s="700">
        <v>5.35</v>
      </c>
      <c r="G38" s="701"/>
      <c r="H38" s="700">
        <v>4.28</v>
      </c>
      <c r="I38" s="700">
        <v>13.88</v>
      </c>
      <c r="J38" s="700">
        <v>10.37</v>
      </c>
      <c r="K38" s="700">
        <v>11.97</v>
      </c>
      <c r="L38" s="700">
        <v>13.26</v>
      </c>
      <c r="M38" s="700">
        <v>8.65</v>
      </c>
      <c r="N38" s="702">
        <v>11.04</v>
      </c>
      <c r="O38" s="702"/>
      <c r="P38" s="700">
        <v>11.04</v>
      </c>
      <c r="Q38" s="700">
        <v>18.2</v>
      </c>
      <c r="R38" s="693"/>
      <c r="S38" s="710" t="s">
        <v>8</v>
      </c>
      <c r="T38" s="700">
        <v>14.81</v>
      </c>
      <c r="U38" s="700">
        <v>18.35</v>
      </c>
      <c r="V38" s="700">
        <v>21.09</v>
      </c>
      <c r="W38" s="700">
        <v>19.49</v>
      </c>
      <c r="X38" s="700">
        <v>27.41</v>
      </c>
      <c r="Y38" s="700"/>
      <c r="Z38" s="700">
        <v>21.27</v>
      </c>
      <c r="AA38" s="700">
        <v>18.29</v>
      </c>
      <c r="AB38" s="700">
        <v>11.98</v>
      </c>
      <c r="AC38" s="700">
        <v>14.67</v>
      </c>
      <c r="AD38" s="700">
        <v>16.36</v>
      </c>
      <c r="AE38" s="700">
        <v>22.25</v>
      </c>
      <c r="AF38" s="702">
        <v>18.1</v>
      </c>
      <c r="AG38" s="693"/>
      <c r="AH38" s="700">
        <v>18.1</v>
      </c>
      <c r="AI38" s="700">
        <v>24.2</v>
      </c>
    </row>
    <row r="39" spans="1:35" s="695" customFormat="1" ht="13.5" customHeight="1">
      <c r="A39" s="684" t="s">
        <v>258</v>
      </c>
      <c r="B39" s="700">
        <v>28.68</v>
      </c>
      <c r="C39" s="700">
        <v>23.11</v>
      </c>
      <c r="D39" s="700">
        <v>26.1</v>
      </c>
      <c r="E39" s="700">
        <v>25.16</v>
      </c>
      <c r="F39" s="700">
        <v>40.3</v>
      </c>
      <c r="G39" s="701"/>
      <c r="H39" s="700">
        <v>14.99</v>
      </c>
      <c r="I39" s="700">
        <v>32.37</v>
      </c>
      <c r="J39" s="700">
        <v>28.97</v>
      </c>
      <c r="K39" s="700">
        <v>21.97</v>
      </c>
      <c r="L39" s="700">
        <v>30.05</v>
      </c>
      <c r="M39" s="700">
        <v>35.58</v>
      </c>
      <c r="N39" s="702">
        <v>27.26</v>
      </c>
      <c r="O39" s="702"/>
      <c r="P39" s="700">
        <v>27.26</v>
      </c>
      <c r="Q39" s="700">
        <v>30.22</v>
      </c>
      <c r="R39" s="693"/>
      <c r="S39" s="681" t="s">
        <v>7</v>
      </c>
      <c r="T39" s="700">
        <v>27.67</v>
      </c>
      <c r="U39" s="700">
        <v>25.05</v>
      </c>
      <c r="V39" s="700">
        <v>21.92</v>
      </c>
      <c r="W39" s="700">
        <v>19.96</v>
      </c>
      <c r="X39" s="700">
        <v>18.55</v>
      </c>
      <c r="Y39" s="700"/>
      <c r="Z39" s="700">
        <v>11.16</v>
      </c>
      <c r="AA39" s="700">
        <v>29.6</v>
      </c>
      <c r="AB39" s="700">
        <v>40.22</v>
      </c>
      <c r="AC39" s="700">
        <v>24.08</v>
      </c>
      <c r="AD39" s="700">
        <v>21.04</v>
      </c>
      <c r="AE39" s="700">
        <v>29.36</v>
      </c>
      <c r="AF39" s="702">
        <v>22.76</v>
      </c>
      <c r="AG39" s="693"/>
      <c r="AH39" s="700">
        <v>22.76</v>
      </c>
      <c r="AI39" s="700">
        <v>25.88</v>
      </c>
    </row>
    <row r="40" spans="1:35" ht="13.5" customHeight="1">
      <c r="A40" s="707" t="s">
        <v>257</v>
      </c>
      <c r="B40" s="700">
        <v>55.91</v>
      </c>
      <c r="C40" s="700">
        <v>58.82</v>
      </c>
      <c r="D40" s="700">
        <v>54.53</v>
      </c>
      <c r="E40" s="700">
        <v>43.72</v>
      </c>
      <c r="F40" s="700">
        <v>49.81</v>
      </c>
      <c r="G40" s="701"/>
      <c r="H40" s="700">
        <v>66.56</v>
      </c>
      <c r="I40" s="700">
        <v>50.66</v>
      </c>
      <c r="J40" s="700">
        <v>57.47</v>
      </c>
      <c r="K40" s="700">
        <v>61.78</v>
      </c>
      <c r="L40" s="700">
        <v>45.52</v>
      </c>
      <c r="M40" s="700">
        <v>49.97</v>
      </c>
      <c r="N40" s="702">
        <v>54.17</v>
      </c>
      <c r="O40" s="702"/>
      <c r="P40" s="700">
        <v>54.17</v>
      </c>
      <c r="Q40" s="700">
        <v>40.12</v>
      </c>
      <c r="S40" s="710" t="s">
        <v>5</v>
      </c>
      <c r="T40" s="700">
        <v>44.7</v>
      </c>
      <c r="U40" s="700">
        <v>41.4</v>
      </c>
      <c r="V40" s="700">
        <v>43.93</v>
      </c>
      <c r="W40" s="700">
        <v>43.09</v>
      </c>
      <c r="X40" s="700">
        <v>38.86</v>
      </c>
      <c r="Y40" s="700"/>
      <c r="Z40" s="700">
        <v>53.4</v>
      </c>
      <c r="AA40" s="700">
        <v>45.46</v>
      </c>
      <c r="AB40" s="700">
        <v>38.94</v>
      </c>
      <c r="AC40" s="700">
        <v>48.71</v>
      </c>
      <c r="AD40" s="700">
        <v>44.46</v>
      </c>
      <c r="AE40" s="700">
        <v>41.24</v>
      </c>
      <c r="AF40" s="702">
        <v>46.59</v>
      </c>
      <c r="AH40" s="700">
        <v>46.59</v>
      </c>
      <c r="AI40" s="700">
        <v>26.61</v>
      </c>
    </row>
    <row r="41" spans="1:35" s="695" customFormat="1" ht="18.75" customHeight="1">
      <c r="A41" s="707" t="s">
        <v>256</v>
      </c>
      <c r="B41" s="700">
        <v>0.17</v>
      </c>
      <c r="C41" s="700">
        <v>0.04</v>
      </c>
      <c r="D41" s="700" t="s">
        <v>77</v>
      </c>
      <c r="E41" s="700">
        <v>0.5700000000000001</v>
      </c>
      <c r="F41" s="700" t="s">
        <v>77</v>
      </c>
      <c r="G41" s="700"/>
      <c r="H41" s="700" t="s">
        <v>77</v>
      </c>
      <c r="I41" s="700" t="s">
        <v>77</v>
      </c>
      <c r="J41" s="700" t="s">
        <v>77</v>
      </c>
      <c r="K41" s="700">
        <v>0.8099999999999999</v>
      </c>
      <c r="L41" s="700" t="s">
        <v>77</v>
      </c>
      <c r="M41" s="700" t="s">
        <v>77</v>
      </c>
      <c r="N41" s="715">
        <v>0.22</v>
      </c>
      <c r="O41" s="702"/>
      <c r="P41" s="700">
        <v>0.22</v>
      </c>
      <c r="Q41" s="700">
        <v>0.21</v>
      </c>
      <c r="R41" s="693"/>
      <c r="S41" s="710" t="s">
        <v>223</v>
      </c>
      <c r="T41" s="700" t="s">
        <v>77</v>
      </c>
      <c r="U41" s="700">
        <v>0.32</v>
      </c>
      <c r="V41" s="700">
        <v>0.09</v>
      </c>
      <c r="W41" s="700">
        <v>0.01</v>
      </c>
      <c r="X41" s="700" t="s">
        <v>77</v>
      </c>
      <c r="Y41" s="700"/>
      <c r="Z41" s="700" t="s">
        <v>77</v>
      </c>
      <c r="AA41" s="700" t="s">
        <v>77</v>
      </c>
      <c r="AB41" s="700">
        <v>0.69</v>
      </c>
      <c r="AC41" s="700" t="s">
        <v>77</v>
      </c>
      <c r="AD41" s="700" t="s">
        <v>77</v>
      </c>
      <c r="AE41" s="700">
        <v>0.01</v>
      </c>
      <c r="AF41" s="702">
        <v>0.03</v>
      </c>
      <c r="AG41" s="693"/>
      <c r="AH41" s="700">
        <v>0.03</v>
      </c>
      <c r="AI41" s="700">
        <v>0.35</v>
      </c>
    </row>
    <row r="42" spans="1:35" s="695" customFormat="1" ht="13.5" customHeight="1">
      <c r="A42" s="703" t="s">
        <v>127</v>
      </c>
      <c r="B42" s="702">
        <v>100</v>
      </c>
      <c r="C42" s="702">
        <v>100</v>
      </c>
      <c r="D42" s="702">
        <v>100</v>
      </c>
      <c r="E42" s="702">
        <v>100</v>
      </c>
      <c r="F42" s="702">
        <v>100</v>
      </c>
      <c r="G42" s="702"/>
      <c r="H42" s="702">
        <v>100</v>
      </c>
      <c r="I42" s="702">
        <v>100</v>
      </c>
      <c r="J42" s="702">
        <v>100</v>
      </c>
      <c r="K42" s="702">
        <v>100</v>
      </c>
      <c r="L42" s="702">
        <v>100</v>
      </c>
      <c r="M42" s="702">
        <v>100</v>
      </c>
      <c r="N42" s="702">
        <v>100</v>
      </c>
      <c r="O42" s="702"/>
      <c r="P42" s="702">
        <v>100</v>
      </c>
      <c r="Q42" s="702">
        <v>100</v>
      </c>
      <c r="R42" s="693"/>
      <c r="S42" s="699" t="s">
        <v>127</v>
      </c>
      <c r="T42" s="702">
        <v>100</v>
      </c>
      <c r="U42" s="702">
        <v>100</v>
      </c>
      <c r="V42" s="702">
        <v>100</v>
      </c>
      <c r="W42" s="702">
        <v>100</v>
      </c>
      <c r="X42" s="702">
        <v>100</v>
      </c>
      <c r="Y42" s="702"/>
      <c r="Z42" s="702">
        <v>100</v>
      </c>
      <c r="AA42" s="702">
        <v>100</v>
      </c>
      <c r="AB42" s="702">
        <v>100</v>
      </c>
      <c r="AC42" s="702">
        <v>100</v>
      </c>
      <c r="AD42" s="702">
        <v>100</v>
      </c>
      <c r="AE42" s="702">
        <v>100</v>
      </c>
      <c r="AF42" s="702">
        <v>100</v>
      </c>
      <c r="AG42" s="693"/>
      <c r="AH42" s="702">
        <v>100</v>
      </c>
      <c r="AI42" s="702">
        <v>100</v>
      </c>
    </row>
    <row r="43" spans="1:35" s="695" customFormat="1" ht="13.5" customHeight="1">
      <c r="A43" s="704"/>
      <c r="B43" s="705"/>
      <c r="C43" s="705"/>
      <c r="D43" s="705"/>
      <c r="E43" s="705"/>
      <c r="F43" s="705"/>
      <c r="G43" s="706"/>
      <c r="H43" s="705"/>
      <c r="I43" s="705"/>
      <c r="J43" s="705"/>
      <c r="K43" s="705"/>
      <c r="L43" s="705"/>
      <c r="M43" s="705"/>
      <c r="N43" s="706"/>
      <c r="O43" s="706"/>
      <c r="P43" s="705"/>
      <c r="Q43" s="705"/>
      <c r="R43" s="693"/>
      <c r="S43" s="682"/>
      <c r="T43" s="705"/>
      <c r="U43" s="705"/>
      <c r="V43" s="705"/>
      <c r="W43" s="705"/>
      <c r="X43" s="705"/>
      <c r="Y43" s="706"/>
      <c r="Z43" s="705"/>
      <c r="AA43" s="705"/>
      <c r="AB43" s="705"/>
      <c r="AC43" s="705"/>
      <c r="AD43" s="705"/>
      <c r="AE43" s="705"/>
      <c r="AF43" s="706"/>
      <c r="AG43" s="693"/>
      <c r="AH43" s="693"/>
      <c r="AI43" s="693"/>
    </row>
    <row r="44" spans="1:35" s="695" customFormat="1" ht="24.75" customHeight="1">
      <c r="A44" s="696" t="s">
        <v>255</v>
      </c>
      <c r="B44" s="716"/>
      <c r="C44" s="716"/>
      <c r="D44" s="716"/>
      <c r="E44" s="716"/>
      <c r="F44" s="716"/>
      <c r="G44" s="688"/>
      <c r="H44" s="716"/>
      <c r="I44" s="716"/>
      <c r="J44" s="716"/>
      <c r="K44" s="716"/>
      <c r="L44" s="716"/>
      <c r="M44" s="716"/>
      <c r="N44" s="688"/>
      <c r="O44" s="688"/>
      <c r="P44" s="716"/>
      <c r="Q44" s="716"/>
      <c r="R44" s="693"/>
      <c r="S44" s="698" t="s">
        <v>254</v>
      </c>
      <c r="T44" s="716"/>
      <c r="U44" s="716"/>
      <c r="V44" s="716"/>
      <c r="W44" s="716"/>
      <c r="X44" s="716"/>
      <c r="Y44" s="688"/>
      <c r="Z44" s="716"/>
      <c r="AA44" s="716"/>
      <c r="AB44" s="716"/>
      <c r="AC44" s="716"/>
      <c r="AD44" s="716"/>
      <c r="AE44" s="716"/>
      <c r="AF44" s="688"/>
      <c r="AG44" s="693"/>
      <c r="AH44" s="693"/>
      <c r="AI44" s="693"/>
    </row>
    <row r="45" spans="1:35" s="695" customFormat="1" ht="13.5" customHeight="1">
      <c r="A45" s="696" t="s">
        <v>2</v>
      </c>
      <c r="B45" s="700">
        <v>11.34</v>
      </c>
      <c r="C45" s="700">
        <v>16.17</v>
      </c>
      <c r="D45" s="700">
        <v>16.38</v>
      </c>
      <c r="E45" s="700">
        <v>11.13</v>
      </c>
      <c r="F45" s="700">
        <v>11.09</v>
      </c>
      <c r="G45" s="700"/>
      <c r="H45" s="700">
        <v>8.82</v>
      </c>
      <c r="I45" s="700">
        <v>7.36</v>
      </c>
      <c r="J45" s="700">
        <v>4.22</v>
      </c>
      <c r="K45" s="700">
        <v>13.43</v>
      </c>
      <c r="L45" s="700">
        <v>8.67</v>
      </c>
      <c r="M45" s="700">
        <v>9.88</v>
      </c>
      <c r="N45" s="702">
        <v>9.82</v>
      </c>
      <c r="O45" s="688"/>
      <c r="P45" s="700">
        <v>9.82</v>
      </c>
      <c r="Q45" s="700">
        <v>27.67</v>
      </c>
      <c r="R45" s="693"/>
      <c r="S45" s="698" t="s">
        <v>2</v>
      </c>
      <c r="T45" s="700">
        <v>20.96</v>
      </c>
      <c r="U45" s="700">
        <v>22.2</v>
      </c>
      <c r="V45" s="700">
        <v>19.84</v>
      </c>
      <c r="W45" s="700">
        <v>26.74</v>
      </c>
      <c r="X45" s="700">
        <v>23.62</v>
      </c>
      <c r="Y45" s="700"/>
      <c r="Z45" s="700">
        <v>24.34</v>
      </c>
      <c r="AA45" s="700">
        <v>16.74</v>
      </c>
      <c r="AB45" s="700">
        <v>26.91</v>
      </c>
      <c r="AC45" s="700">
        <v>19.57</v>
      </c>
      <c r="AD45" s="700">
        <v>18.7</v>
      </c>
      <c r="AE45" s="700">
        <v>20.77</v>
      </c>
      <c r="AF45" s="702">
        <v>20.44</v>
      </c>
      <c r="AG45" s="693"/>
      <c r="AH45" s="700">
        <v>20.44</v>
      </c>
      <c r="AI45" s="700">
        <v>30.97</v>
      </c>
    </row>
    <row r="46" spans="1:35" s="695" customFormat="1" ht="13.5" customHeight="1">
      <c r="A46" s="696" t="s">
        <v>1</v>
      </c>
      <c r="B46" s="700">
        <v>88.66</v>
      </c>
      <c r="C46" s="700">
        <v>83.63</v>
      </c>
      <c r="D46" s="700">
        <v>83.62</v>
      </c>
      <c r="E46" s="700">
        <v>88.87</v>
      </c>
      <c r="F46" s="700">
        <v>88.91</v>
      </c>
      <c r="G46" s="700"/>
      <c r="H46" s="700">
        <v>91.18</v>
      </c>
      <c r="I46" s="700">
        <v>92.64</v>
      </c>
      <c r="J46" s="700">
        <v>95.78</v>
      </c>
      <c r="K46" s="700">
        <v>86.57</v>
      </c>
      <c r="L46" s="700">
        <v>91.33</v>
      </c>
      <c r="M46" s="700">
        <v>90.12</v>
      </c>
      <c r="N46" s="702">
        <v>90.18</v>
      </c>
      <c r="O46" s="702"/>
      <c r="P46" s="700">
        <v>90.18</v>
      </c>
      <c r="Q46" s="700">
        <v>72.15</v>
      </c>
      <c r="R46" s="693"/>
      <c r="S46" s="698" t="s">
        <v>1</v>
      </c>
      <c r="T46" s="700">
        <v>79.01</v>
      </c>
      <c r="U46" s="700">
        <v>77.8</v>
      </c>
      <c r="V46" s="700">
        <v>80.07</v>
      </c>
      <c r="W46" s="700">
        <v>73.24</v>
      </c>
      <c r="X46" s="700">
        <v>76.27</v>
      </c>
      <c r="Y46" s="700"/>
      <c r="Z46" s="700">
        <v>75.63</v>
      </c>
      <c r="AA46" s="700">
        <v>83.26</v>
      </c>
      <c r="AB46" s="700">
        <v>73.09</v>
      </c>
      <c r="AC46" s="700">
        <v>80.43</v>
      </c>
      <c r="AD46" s="700">
        <v>81.29</v>
      </c>
      <c r="AE46" s="700">
        <v>79.22</v>
      </c>
      <c r="AF46" s="702">
        <v>79.55</v>
      </c>
      <c r="AG46" s="693"/>
      <c r="AH46" s="700">
        <v>79.55</v>
      </c>
      <c r="AI46" s="700">
        <v>68.84</v>
      </c>
    </row>
    <row r="47" spans="1:35" s="695" customFormat="1" ht="13.5" customHeight="1">
      <c r="A47" s="684" t="s">
        <v>223</v>
      </c>
      <c r="B47" s="700" t="s">
        <v>77</v>
      </c>
      <c r="C47" s="700">
        <v>0.2</v>
      </c>
      <c r="D47" s="700" t="s">
        <v>77</v>
      </c>
      <c r="E47" s="700" t="s">
        <v>77</v>
      </c>
      <c r="F47" s="700" t="s">
        <v>77</v>
      </c>
      <c r="G47" s="700"/>
      <c r="H47" s="700"/>
      <c r="I47" s="700"/>
      <c r="J47" s="700"/>
      <c r="K47" s="700"/>
      <c r="L47" s="700"/>
      <c r="M47" s="700"/>
      <c r="N47" s="702"/>
      <c r="O47" s="702"/>
      <c r="P47" s="700" t="s">
        <v>77</v>
      </c>
      <c r="Q47" s="700">
        <v>0.18</v>
      </c>
      <c r="R47" s="693"/>
      <c r="S47" s="681" t="s">
        <v>223</v>
      </c>
      <c r="T47" s="700">
        <v>0.03</v>
      </c>
      <c r="U47" s="700" t="s">
        <v>77</v>
      </c>
      <c r="V47" s="700">
        <v>0.09</v>
      </c>
      <c r="W47" s="700">
        <v>0.02</v>
      </c>
      <c r="X47" s="700">
        <v>0.11</v>
      </c>
      <c r="Y47" s="700"/>
      <c r="Z47" s="700">
        <v>0.02</v>
      </c>
      <c r="AA47" s="700" t="s">
        <v>77</v>
      </c>
      <c r="AB47" s="700" t="s">
        <v>77</v>
      </c>
      <c r="AC47" s="700" t="s">
        <v>77</v>
      </c>
      <c r="AD47" s="700">
        <v>0.01</v>
      </c>
      <c r="AE47" s="700">
        <v>0.01</v>
      </c>
      <c r="AF47" s="702">
        <v>0.01</v>
      </c>
      <c r="AG47" s="693"/>
      <c r="AH47" s="700">
        <v>0.01</v>
      </c>
      <c r="AI47" s="700">
        <v>0.2</v>
      </c>
    </row>
    <row r="48" spans="1:35" s="695" customFormat="1" ht="13.5" customHeight="1">
      <c r="A48" s="703" t="s">
        <v>127</v>
      </c>
      <c r="B48" s="702">
        <v>100</v>
      </c>
      <c r="C48" s="702">
        <v>100</v>
      </c>
      <c r="D48" s="702">
        <v>100</v>
      </c>
      <c r="E48" s="702">
        <v>100</v>
      </c>
      <c r="F48" s="702">
        <v>100</v>
      </c>
      <c r="G48" s="702"/>
      <c r="H48" s="702">
        <v>100</v>
      </c>
      <c r="I48" s="702">
        <v>100</v>
      </c>
      <c r="J48" s="702">
        <v>100</v>
      </c>
      <c r="K48" s="702">
        <v>100</v>
      </c>
      <c r="L48" s="702">
        <v>100</v>
      </c>
      <c r="M48" s="702">
        <v>100</v>
      </c>
      <c r="N48" s="702">
        <v>100</v>
      </c>
      <c r="O48" s="702"/>
      <c r="P48" s="702">
        <v>100</v>
      </c>
      <c r="Q48" s="702">
        <v>100</v>
      </c>
      <c r="R48" s="693"/>
      <c r="S48" s="699" t="s">
        <v>127</v>
      </c>
      <c r="T48" s="702">
        <v>100</v>
      </c>
      <c r="U48" s="702">
        <v>100</v>
      </c>
      <c r="V48" s="702">
        <v>100</v>
      </c>
      <c r="W48" s="702">
        <v>100</v>
      </c>
      <c r="X48" s="702">
        <v>100</v>
      </c>
      <c r="Y48" s="702"/>
      <c r="Z48" s="702">
        <v>100</v>
      </c>
      <c r="AA48" s="702">
        <v>100</v>
      </c>
      <c r="AB48" s="702">
        <v>100</v>
      </c>
      <c r="AC48" s="702">
        <v>100</v>
      </c>
      <c r="AD48" s="702">
        <v>100</v>
      </c>
      <c r="AE48" s="702">
        <v>100</v>
      </c>
      <c r="AF48" s="702">
        <v>100</v>
      </c>
      <c r="AG48" s="693"/>
      <c r="AH48" s="702">
        <v>100</v>
      </c>
      <c r="AI48" s="702">
        <v>100</v>
      </c>
    </row>
    <row r="49" spans="1:35" s="695" customFormat="1" ht="13.5" customHeight="1">
      <c r="A49" s="704"/>
      <c r="B49" s="705"/>
      <c r="C49" s="705"/>
      <c r="D49" s="705"/>
      <c r="E49" s="705"/>
      <c r="F49" s="705"/>
      <c r="G49" s="706"/>
      <c r="H49" s="705"/>
      <c r="I49" s="705"/>
      <c r="J49" s="705"/>
      <c r="K49" s="705"/>
      <c r="L49" s="705"/>
      <c r="M49" s="705"/>
      <c r="N49" s="706"/>
      <c r="O49" s="706"/>
      <c r="P49" s="705"/>
      <c r="Q49" s="705"/>
      <c r="R49" s="693"/>
      <c r="S49" s="682"/>
      <c r="T49" s="705"/>
      <c r="U49" s="705"/>
      <c r="V49" s="705"/>
      <c r="W49" s="705"/>
      <c r="X49" s="705"/>
      <c r="Y49" s="706"/>
      <c r="Z49" s="705"/>
      <c r="AA49" s="705"/>
      <c r="AB49" s="705"/>
      <c r="AC49" s="705"/>
      <c r="AD49" s="705"/>
      <c r="AE49" s="705"/>
      <c r="AF49" s="706"/>
      <c r="AG49" s="693"/>
      <c r="AH49" s="693"/>
      <c r="AI49" s="693"/>
    </row>
    <row r="50" spans="1:35" s="695" customFormat="1" ht="24" customHeight="1">
      <c r="A50" s="696" t="s">
        <v>253</v>
      </c>
      <c r="B50" s="716"/>
      <c r="C50" s="716"/>
      <c r="D50" s="716"/>
      <c r="E50" s="716"/>
      <c r="F50" s="716"/>
      <c r="G50" s="688"/>
      <c r="H50" s="716"/>
      <c r="I50" s="716"/>
      <c r="J50" s="716"/>
      <c r="K50" s="716"/>
      <c r="L50" s="716"/>
      <c r="M50" s="716"/>
      <c r="N50" s="688"/>
      <c r="O50" s="688"/>
      <c r="P50" s="716"/>
      <c r="Q50" s="716"/>
      <c r="R50" s="693"/>
      <c r="S50" s="698" t="s">
        <v>252</v>
      </c>
      <c r="T50" s="716"/>
      <c r="U50" s="716"/>
      <c r="V50" s="716"/>
      <c r="W50" s="716"/>
      <c r="X50" s="716"/>
      <c r="Y50" s="688"/>
      <c r="Z50" s="716"/>
      <c r="AA50" s="716"/>
      <c r="AB50" s="716"/>
      <c r="AC50" s="716"/>
      <c r="AD50" s="716"/>
      <c r="AE50" s="716"/>
      <c r="AF50" s="688"/>
      <c r="AG50" s="693"/>
      <c r="AH50" s="693"/>
      <c r="AI50" s="693"/>
    </row>
    <row r="51" spans="1:35" s="695" customFormat="1" ht="13.5" customHeight="1">
      <c r="A51" s="696" t="s">
        <v>2</v>
      </c>
      <c r="B51" s="700">
        <v>25.76</v>
      </c>
      <c r="C51" s="700">
        <v>23.24</v>
      </c>
      <c r="D51" s="700">
        <v>18.07</v>
      </c>
      <c r="E51" s="700">
        <v>23.92</v>
      </c>
      <c r="F51" s="700">
        <v>8.37</v>
      </c>
      <c r="G51" s="700"/>
      <c r="H51" s="700">
        <v>19.97</v>
      </c>
      <c r="I51" s="700">
        <v>27.46</v>
      </c>
      <c r="J51" s="700">
        <v>19.19</v>
      </c>
      <c r="K51" s="700">
        <v>21.97</v>
      </c>
      <c r="L51" s="700">
        <v>19.31</v>
      </c>
      <c r="M51" s="700">
        <v>23.68</v>
      </c>
      <c r="N51" s="702">
        <v>21.84</v>
      </c>
      <c r="O51" s="688"/>
      <c r="P51" s="700">
        <v>21.84</v>
      </c>
      <c r="Q51" s="700">
        <v>17.34</v>
      </c>
      <c r="R51" s="693"/>
      <c r="S51" s="698" t="s">
        <v>2</v>
      </c>
      <c r="T51" s="700">
        <v>36.42</v>
      </c>
      <c r="U51" s="700">
        <v>36.79</v>
      </c>
      <c r="V51" s="700">
        <v>29.05</v>
      </c>
      <c r="W51" s="700">
        <v>28.75</v>
      </c>
      <c r="X51" s="700">
        <v>42.2</v>
      </c>
      <c r="Y51" s="700"/>
      <c r="Z51" s="700">
        <v>32.16</v>
      </c>
      <c r="AA51" s="700">
        <v>30.68</v>
      </c>
      <c r="AB51" s="700">
        <v>32.22</v>
      </c>
      <c r="AC51" s="700">
        <v>27.66</v>
      </c>
      <c r="AD51" s="700">
        <v>36.09</v>
      </c>
      <c r="AE51" s="700">
        <v>32.74</v>
      </c>
      <c r="AF51" s="702">
        <v>32.15</v>
      </c>
      <c r="AG51" s="693"/>
      <c r="AH51" s="700">
        <v>32.15</v>
      </c>
      <c r="AI51" s="700">
        <v>41.55</v>
      </c>
    </row>
    <row r="52" spans="1:35" s="695" customFormat="1" ht="13.5" customHeight="1">
      <c r="A52" s="696" t="s">
        <v>1</v>
      </c>
      <c r="B52" s="700">
        <v>73.79</v>
      </c>
      <c r="C52" s="700">
        <v>76.51</v>
      </c>
      <c r="D52" s="700">
        <v>79.35</v>
      </c>
      <c r="E52" s="700">
        <v>74.32</v>
      </c>
      <c r="F52" s="700">
        <v>91.58</v>
      </c>
      <c r="G52" s="700"/>
      <c r="H52" s="700">
        <v>78.47</v>
      </c>
      <c r="I52" s="700">
        <v>69.12</v>
      </c>
      <c r="J52" s="700">
        <v>80.81</v>
      </c>
      <c r="K52" s="700">
        <v>77.71</v>
      </c>
      <c r="L52" s="700">
        <v>79.85</v>
      </c>
      <c r="M52" s="700">
        <v>75.93</v>
      </c>
      <c r="N52" s="702">
        <v>77.14</v>
      </c>
      <c r="O52" s="702"/>
      <c r="P52" s="700">
        <v>77.14</v>
      </c>
      <c r="Q52" s="700">
        <v>80.76</v>
      </c>
      <c r="R52" s="693"/>
      <c r="S52" s="698" t="s">
        <v>1</v>
      </c>
      <c r="T52" s="700">
        <v>63.36</v>
      </c>
      <c r="U52" s="700">
        <v>61.28</v>
      </c>
      <c r="V52" s="700">
        <v>70.56</v>
      </c>
      <c r="W52" s="700">
        <v>69</v>
      </c>
      <c r="X52" s="700">
        <v>56.55</v>
      </c>
      <c r="Y52" s="700"/>
      <c r="Z52" s="700">
        <v>67.81</v>
      </c>
      <c r="AA52" s="700">
        <v>69.32</v>
      </c>
      <c r="AB52" s="700">
        <v>58.58</v>
      </c>
      <c r="AC52" s="700">
        <v>70.73</v>
      </c>
      <c r="AD52" s="700">
        <v>63.4</v>
      </c>
      <c r="AE52" s="700">
        <v>64.63</v>
      </c>
      <c r="AF52" s="702">
        <v>66.62</v>
      </c>
      <c r="AG52" s="693"/>
      <c r="AH52" s="700">
        <v>66.62</v>
      </c>
      <c r="AI52" s="700">
        <v>57.9</v>
      </c>
    </row>
    <row r="53" spans="1:35" s="695" customFormat="1" ht="13.5" customHeight="1">
      <c r="A53" s="684" t="s">
        <v>223</v>
      </c>
      <c r="B53" s="700">
        <v>0.45</v>
      </c>
      <c r="C53" s="700">
        <v>0.25</v>
      </c>
      <c r="D53" s="700">
        <v>2.59</v>
      </c>
      <c r="E53" s="700">
        <v>1.76</v>
      </c>
      <c r="F53" s="700">
        <v>0.05</v>
      </c>
      <c r="G53" s="700"/>
      <c r="H53" s="700">
        <v>1.55</v>
      </c>
      <c r="I53" s="700">
        <v>3.43</v>
      </c>
      <c r="J53" s="700" t="s">
        <v>77</v>
      </c>
      <c r="K53" s="700">
        <v>0.32</v>
      </c>
      <c r="L53" s="700">
        <v>0.84</v>
      </c>
      <c r="M53" s="700">
        <v>0.39</v>
      </c>
      <c r="N53" s="702">
        <v>1.02</v>
      </c>
      <c r="O53" s="702"/>
      <c r="P53" s="700">
        <v>1.02</v>
      </c>
      <c r="Q53" s="700">
        <v>1.9</v>
      </c>
      <c r="R53" s="693"/>
      <c r="S53" s="681" t="s">
        <v>223</v>
      </c>
      <c r="T53" s="700">
        <v>0.22</v>
      </c>
      <c r="U53" s="700">
        <v>1.93</v>
      </c>
      <c r="V53" s="700">
        <v>0.39</v>
      </c>
      <c r="W53" s="700">
        <v>2.25</v>
      </c>
      <c r="X53" s="700">
        <v>1.25</v>
      </c>
      <c r="Y53" s="700"/>
      <c r="Z53" s="700">
        <v>0.03</v>
      </c>
      <c r="AA53" s="700" t="s">
        <v>77</v>
      </c>
      <c r="AB53" s="700">
        <v>9.2</v>
      </c>
      <c r="AC53" s="700">
        <v>1.61</v>
      </c>
      <c r="AD53" s="700">
        <v>0.5</v>
      </c>
      <c r="AE53" s="700">
        <v>2.63</v>
      </c>
      <c r="AF53" s="702">
        <v>1.23</v>
      </c>
      <c r="AG53" s="693"/>
      <c r="AH53" s="700">
        <v>1.23</v>
      </c>
      <c r="AI53" s="700">
        <v>0.55</v>
      </c>
    </row>
    <row r="54" spans="1:35" s="695" customFormat="1" ht="13.5" customHeight="1">
      <c r="A54" s="703" t="s">
        <v>127</v>
      </c>
      <c r="B54" s="702">
        <v>100</v>
      </c>
      <c r="C54" s="702">
        <v>100</v>
      </c>
      <c r="D54" s="702">
        <v>100</v>
      </c>
      <c r="E54" s="702">
        <v>100</v>
      </c>
      <c r="F54" s="702">
        <v>100</v>
      </c>
      <c r="G54" s="702"/>
      <c r="H54" s="702">
        <v>100</v>
      </c>
      <c r="I54" s="702">
        <v>100</v>
      </c>
      <c r="J54" s="702">
        <v>100</v>
      </c>
      <c r="K54" s="702">
        <v>100</v>
      </c>
      <c r="L54" s="702">
        <v>100</v>
      </c>
      <c r="M54" s="702">
        <v>100</v>
      </c>
      <c r="N54" s="702">
        <v>100</v>
      </c>
      <c r="O54" s="702"/>
      <c r="P54" s="702">
        <v>100</v>
      </c>
      <c r="Q54" s="702">
        <v>100</v>
      </c>
      <c r="R54" s="693"/>
      <c r="S54" s="699" t="s">
        <v>127</v>
      </c>
      <c r="T54" s="702">
        <v>100</v>
      </c>
      <c r="U54" s="702">
        <v>100</v>
      </c>
      <c r="V54" s="702">
        <v>100</v>
      </c>
      <c r="W54" s="702">
        <v>100</v>
      </c>
      <c r="X54" s="702">
        <v>100</v>
      </c>
      <c r="Y54" s="702"/>
      <c r="Z54" s="702">
        <v>100</v>
      </c>
      <c r="AA54" s="702">
        <v>100</v>
      </c>
      <c r="AB54" s="702">
        <v>100</v>
      </c>
      <c r="AC54" s="702">
        <v>100</v>
      </c>
      <c r="AD54" s="702">
        <v>100</v>
      </c>
      <c r="AE54" s="702">
        <v>100</v>
      </c>
      <c r="AF54" s="702">
        <v>100</v>
      </c>
      <c r="AG54" s="693"/>
      <c r="AH54" s="702">
        <v>100</v>
      </c>
      <c r="AI54" s="702">
        <v>100</v>
      </c>
    </row>
    <row r="55" spans="1:35" s="695" customFormat="1" ht="13.5" customHeight="1">
      <c r="A55" s="704"/>
      <c r="B55" s="705"/>
      <c r="C55" s="705"/>
      <c r="D55" s="705"/>
      <c r="E55" s="705"/>
      <c r="F55" s="705"/>
      <c r="G55" s="706"/>
      <c r="H55" s="705"/>
      <c r="I55" s="705"/>
      <c r="J55" s="705"/>
      <c r="K55" s="705"/>
      <c r="L55" s="705"/>
      <c r="M55" s="705"/>
      <c r="N55" s="706"/>
      <c r="O55" s="706"/>
      <c r="P55" s="705"/>
      <c r="Q55" s="705"/>
      <c r="R55" s="693"/>
      <c r="S55" s="682"/>
      <c r="T55" s="705"/>
      <c r="U55" s="705"/>
      <c r="V55" s="705"/>
      <c r="W55" s="705"/>
      <c r="X55" s="705"/>
      <c r="Y55" s="706"/>
      <c r="Z55" s="705"/>
      <c r="AA55" s="705"/>
      <c r="AB55" s="705"/>
      <c r="AC55" s="705"/>
      <c r="AD55" s="705"/>
      <c r="AE55" s="705"/>
      <c r="AF55" s="706"/>
      <c r="AG55" s="693"/>
      <c r="AH55" s="693"/>
      <c r="AI55" s="693"/>
    </row>
    <row r="56" spans="1:35" s="695" customFormat="1" ht="18" customHeight="1">
      <c r="A56" s="696" t="s">
        <v>251</v>
      </c>
      <c r="B56" s="716"/>
      <c r="C56" s="716"/>
      <c r="D56" s="716"/>
      <c r="E56" s="716"/>
      <c r="F56" s="716"/>
      <c r="G56" s="688"/>
      <c r="H56" s="716"/>
      <c r="I56" s="716"/>
      <c r="J56" s="716"/>
      <c r="K56" s="716"/>
      <c r="L56" s="716"/>
      <c r="M56" s="716"/>
      <c r="N56" s="697"/>
      <c r="O56" s="697"/>
      <c r="P56" s="716"/>
      <c r="Q56" s="716"/>
      <c r="R56" s="693"/>
      <c r="S56" s="698" t="s">
        <v>250</v>
      </c>
      <c r="T56" s="716"/>
      <c r="U56" s="716"/>
      <c r="V56" s="716"/>
      <c r="W56" s="716"/>
      <c r="X56" s="716"/>
      <c r="Y56" s="688"/>
      <c r="Z56" s="716"/>
      <c r="AA56" s="716"/>
      <c r="AB56" s="716"/>
      <c r="AC56" s="716"/>
      <c r="AD56" s="716"/>
      <c r="AE56" s="716"/>
      <c r="AF56" s="697"/>
      <c r="AG56" s="693"/>
      <c r="AH56" s="693"/>
      <c r="AI56" s="693"/>
    </row>
    <row r="57" spans="1:35" ht="13.5" customHeight="1">
      <c r="A57" s="696" t="s">
        <v>2</v>
      </c>
      <c r="B57" s="700">
        <v>2.32</v>
      </c>
      <c r="C57" s="700">
        <v>8.08</v>
      </c>
      <c r="D57" s="700">
        <v>8.97</v>
      </c>
      <c r="E57" s="700">
        <v>7.63</v>
      </c>
      <c r="F57" s="700">
        <v>2.14</v>
      </c>
      <c r="G57" s="700"/>
      <c r="H57" s="700">
        <v>3.22</v>
      </c>
      <c r="I57" s="700">
        <v>12.3</v>
      </c>
      <c r="J57" s="700">
        <v>2.48</v>
      </c>
      <c r="K57" s="700">
        <v>3.18</v>
      </c>
      <c r="L57" s="700">
        <v>5.18</v>
      </c>
      <c r="M57" s="700">
        <v>9.77</v>
      </c>
      <c r="N57" s="702">
        <v>5.98</v>
      </c>
      <c r="O57" s="688"/>
      <c r="P57" s="700">
        <v>5.98</v>
      </c>
      <c r="Q57" s="700">
        <v>6.45</v>
      </c>
      <c r="S57" s="698" t="s">
        <v>2</v>
      </c>
      <c r="T57" s="700">
        <v>27.44</v>
      </c>
      <c r="U57" s="700">
        <v>28.99</v>
      </c>
      <c r="V57" s="700">
        <v>22.38</v>
      </c>
      <c r="W57" s="700">
        <v>15.47</v>
      </c>
      <c r="X57" s="700">
        <v>37.3</v>
      </c>
      <c r="Y57" s="700"/>
      <c r="Z57" s="700">
        <v>19.36</v>
      </c>
      <c r="AA57" s="700">
        <v>34.9</v>
      </c>
      <c r="AB57" s="700">
        <v>17.12</v>
      </c>
      <c r="AC57" s="700">
        <v>30.35</v>
      </c>
      <c r="AD57" s="700">
        <v>24.2</v>
      </c>
      <c r="AE57" s="700">
        <v>17.32</v>
      </c>
      <c r="AF57" s="702">
        <v>24.42</v>
      </c>
      <c r="AH57" s="700">
        <v>24.42</v>
      </c>
      <c r="AI57" s="700">
        <v>28.87</v>
      </c>
    </row>
    <row r="58" spans="1:35" s="695" customFormat="1" ht="13.5" customHeight="1">
      <c r="A58" s="696" t="s">
        <v>1</v>
      </c>
      <c r="B58" s="700">
        <v>97.05</v>
      </c>
      <c r="C58" s="700">
        <v>90.55</v>
      </c>
      <c r="D58" s="700">
        <v>90.17</v>
      </c>
      <c r="E58" s="700">
        <v>91.97</v>
      </c>
      <c r="F58" s="700">
        <v>97.81</v>
      </c>
      <c r="G58" s="700"/>
      <c r="H58" s="700">
        <v>95.97</v>
      </c>
      <c r="I58" s="700">
        <v>86.54</v>
      </c>
      <c r="J58" s="700">
        <v>97.52</v>
      </c>
      <c r="K58" s="700">
        <v>96.6</v>
      </c>
      <c r="L58" s="700">
        <v>94.79</v>
      </c>
      <c r="M58" s="700">
        <v>89.1</v>
      </c>
      <c r="N58" s="702">
        <v>93.52</v>
      </c>
      <c r="O58" s="702"/>
      <c r="P58" s="700">
        <v>93.52</v>
      </c>
      <c r="Q58" s="700">
        <v>92.2</v>
      </c>
      <c r="R58" s="693"/>
      <c r="S58" s="698" t="s">
        <v>1</v>
      </c>
      <c r="T58" s="700">
        <v>72.3</v>
      </c>
      <c r="U58" s="700">
        <v>68.41</v>
      </c>
      <c r="V58" s="700">
        <v>77.53</v>
      </c>
      <c r="W58" s="700">
        <v>83.56</v>
      </c>
      <c r="X58" s="700">
        <v>62.7</v>
      </c>
      <c r="Y58" s="700"/>
      <c r="Z58" s="700">
        <v>80.52</v>
      </c>
      <c r="AA58" s="700">
        <v>65.1</v>
      </c>
      <c r="AB58" s="700">
        <v>82.88</v>
      </c>
      <c r="AC58" s="700">
        <v>69.35</v>
      </c>
      <c r="AD58" s="700">
        <v>74.68</v>
      </c>
      <c r="AE58" s="700">
        <v>80.17</v>
      </c>
      <c r="AF58" s="702">
        <v>74.78</v>
      </c>
      <c r="AG58" s="693"/>
      <c r="AH58" s="700">
        <v>74.78</v>
      </c>
      <c r="AI58" s="700">
        <v>70.33</v>
      </c>
    </row>
    <row r="59" spans="1:35" s="695" customFormat="1" ht="13.5" customHeight="1">
      <c r="A59" s="684" t="s">
        <v>223</v>
      </c>
      <c r="B59" s="700">
        <v>0.63</v>
      </c>
      <c r="C59" s="700">
        <v>1.3599999999999999</v>
      </c>
      <c r="D59" s="700">
        <v>0.87</v>
      </c>
      <c r="E59" s="700">
        <v>0.4</v>
      </c>
      <c r="F59" s="700">
        <v>0.05</v>
      </c>
      <c r="G59" s="700"/>
      <c r="H59" s="700">
        <v>0.81</v>
      </c>
      <c r="I59" s="700">
        <v>1.16</v>
      </c>
      <c r="J59" s="700" t="s">
        <v>77</v>
      </c>
      <c r="K59" s="700">
        <v>0.22</v>
      </c>
      <c r="L59" s="700">
        <v>0.03</v>
      </c>
      <c r="M59" s="700">
        <v>1.12</v>
      </c>
      <c r="N59" s="702">
        <v>0.5</v>
      </c>
      <c r="O59" s="702"/>
      <c r="P59" s="700">
        <v>0.5</v>
      </c>
      <c r="Q59" s="700">
        <v>1.3499999999999999</v>
      </c>
      <c r="R59" s="693"/>
      <c r="S59" s="681" t="s">
        <v>223</v>
      </c>
      <c r="T59" s="700">
        <v>0.26</v>
      </c>
      <c r="U59" s="700">
        <v>2.6</v>
      </c>
      <c r="V59" s="700">
        <v>0.09</v>
      </c>
      <c r="W59" s="700">
        <v>0.97</v>
      </c>
      <c r="X59" s="700" t="s">
        <v>77</v>
      </c>
      <c r="Y59" s="700"/>
      <c r="Z59" s="700">
        <v>0.12</v>
      </c>
      <c r="AA59" s="700" t="s">
        <v>77</v>
      </c>
      <c r="AB59" s="700" t="s">
        <v>77</v>
      </c>
      <c r="AC59" s="700">
        <v>0.31</v>
      </c>
      <c r="AD59" s="700">
        <v>1.11</v>
      </c>
      <c r="AE59" s="700">
        <v>2.51</v>
      </c>
      <c r="AF59" s="702">
        <v>0.79</v>
      </c>
      <c r="AG59" s="693"/>
      <c r="AH59" s="700">
        <v>0.79</v>
      </c>
      <c r="AI59" s="700">
        <v>0.81</v>
      </c>
    </row>
    <row r="60" spans="1:35" s="695" customFormat="1" ht="13.5" customHeight="1">
      <c r="A60" s="703" t="s">
        <v>127</v>
      </c>
      <c r="B60" s="702">
        <v>100</v>
      </c>
      <c r="C60" s="702">
        <v>100</v>
      </c>
      <c r="D60" s="702">
        <v>100</v>
      </c>
      <c r="E60" s="702">
        <v>100</v>
      </c>
      <c r="F60" s="702">
        <v>100</v>
      </c>
      <c r="G60" s="702"/>
      <c r="H60" s="702">
        <v>100</v>
      </c>
      <c r="I60" s="702">
        <v>100</v>
      </c>
      <c r="J60" s="702">
        <v>100</v>
      </c>
      <c r="K60" s="702">
        <v>100</v>
      </c>
      <c r="L60" s="702">
        <v>100</v>
      </c>
      <c r="M60" s="702">
        <v>100</v>
      </c>
      <c r="N60" s="702">
        <v>100</v>
      </c>
      <c r="O60" s="702"/>
      <c r="P60" s="702">
        <v>100</v>
      </c>
      <c r="Q60" s="702">
        <v>100</v>
      </c>
      <c r="R60" s="693"/>
      <c r="S60" s="699" t="s">
        <v>127</v>
      </c>
      <c r="T60" s="702">
        <v>100</v>
      </c>
      <c r="U60" s="702">
        <v>100</v>
      </c>
      <c r="V60" s="702">
        <v>100</v>
      </c>
      <c r="W60" s="702">
        <v>100</v>
      </c>
      <c r="X60" s="702">
        <v>100</v>
      </c>
      <c r="Y60" s="702"/>
      <c r="Z60" s="702">
        <v>100</v>
      </c>
      <c r="AA60" s="702">
        <v>100</v>
      </c>
      <c r="AB60" s="702">
        <v>100</v>
      </c>
      <c r="AC60" s="702">
        <v>100</v>
      </c>
      <c r="AD60" s="702">
        <v>100</v>
      </c>
      <c r="AE60" s="702">
        <v>100</v>
      </c>
      <c r="AF60" s="702">
        <v>100</v>
      </c>
      <c r="AG60" s="693"/>
      <c r="AH60" s="702">
        <v>100</v>
      </c>
      <c r="AI60" s="702">
        <v>100</v>
      </c>
    </row>
    <row r="61" spans="1:17" ht="13.5" customHeight="1">
      <c r="A61" s="696"/>
      <c r="B61" s="716"/>
      <c r="C61" s="716"/>
      <c r="D61" s="716"/>
      <c r="E61" s="716"/>
      <c r="F61" s="716"/>
      <c r="G61" s="688"/>
      <c r="H61" s="716"/>
      <c r="I61" s="716"/>
      <c r="J61" s="716"/>
      <c r="K61" s="716"/>
      <c r="L61" s="716"/>
      <c r="M61" s="716"/>
      <c r="P61" s="716"/>
      <c r="Q61" s="716"/>
    </row>
    <row r="62" spans="1:32" ht="28.5" customHeight="1">
      <c r="A62" s="687" t="s">
        <v>249</v>
      </c>
      <c r="B62" s="702"/>
      <c r="C62" s="702"/>
      <c r="D62" s="702"/>
      <c r="E62" s="702"/>
      <c r="F62" s="702"/>
      <c r="G62" s="702"/>
      <c r="H62" s="702"/>
      <c r="I62" s="702"/>
      <c r="J62" s="702"/>
      <c r="K62" s="702"/>
      <c r="L62" s="702"/>
      <c r="M62" s="702"/>
      <c r="N62" s="702"/>
      <c r="O62" s="702"/>
      <c r="P62" s="702"/>
      <c r="Q62" s="702"/>
      <c r="S62" s="689" t="s">
        <v>249</v>
      </c>
      <c r="T62" s="702"/>
      <c r="U62" s="702"/>
      <c r="V62" s="702"/>
      <c r="W62" s="702"/>
      <c r="X62" s="702"/>
      <c r="Y62" s="702"/>
      <c r="Z62" s="702"/>
      <c r="AA62" s="702"/>
      <c r="AB62" s="702"/>
      <c r="AC62" s="702"/>
      <c r="AD62" s="702"/>
      <c r="AE62" s="702"/>
      <c r="AF62" s="689"/>
    </row>
    <row r="63" spans="2:31" ht="13.5" customHeight="1">
      <c r="B63" s="705"/>
      <c r="C63" s="705"/>
      <c r="D63" s="705"/>
      <c r="E63" s="705"/>
      <c r="F63" s="705"/>
      <c r="G63" s="706"/>
      <c r="H63" s="705"/>
      <c r="I63" s="705"/>
      <c r="J63" s="705"/>
      <c r="K63" s="705"/>
      <c r="L63" s="705"/>
      <c r="M63" s="705"/>
      <c r="N63" s="706"/>
      <c r="O63" s="706"/>
      <c r="P63" s="705"/>
      <c r="Q63" s="705"/>
      <c r="T63" s="705"/>
      <c r="U63" s="705"/>
      <c r="V63" s="705"/>
      <c r="W63" s="705"/>
      <c r="X63" s="705"/>
      <c r="Y63" s="706"/>
      <c r="Z63" s="705"/>
      <c r="AA63" s="705"/>
      <c r="AB63" s="705"/>
      <c r="AC63" s="705"/>
      <c r="AD63" s="705"/>
      <c r="AE63" s="705"/>
    </row>
    <row r="64" spans="1:32" ht="26.25" customHeight="1">
      <c r="A64" s="696" t="s">
        <v>248</v>
      </c>
      <c r="B64" s="716"/>
      <c r="C64" s="716"/>
      <c r="D64" s="716"/>
      <c r="E64" s="716"/>
      <c r="F64" s="716"/>
      <c r="G64" s="688"/>
      <c r="H64" s="716"/>
      <c r="I64" s="716"/>
      <c r="J64" s="716"/>
      <c r="K64" s="716"/>
      <c r="L64" s="716"/>
      <c r="M64" s="716"/>
      <c r="N64" s="706"/>
      <c r="O64" s="706"/>
      <c r="P64" s="716"/>
      <c r="Q64" s="716"/>
      <c r="S64" s="698" t="s">
        <v>247</v>
      </c>
      <c r="T64" s="716"/>
      <c r="U64" s="716"/>
      <c r="V64" s="716"/>
      <c r="W64" s="716"/>
      <c r="X64" s="716"/>
      <c r="Y64" s="688"/>
      <c r="Z64" s="716"/>
      <c r="AA64" s="716"/>
      <c r="AB64" s="716"/>
      <c r="AC64" s="716"/>
      <c r="AD64" s="716"/>
      <c r="AE64" s="716"/>
      <c r="AF64" s="699"/>
    </row>
    <row r="65" spans="1:35" ht="13.5" customHeight="1">
      <c r="A65" s="696" t="s">
        <v>240</v>
      </c>
      <c r="B65" s="700">
        <v>1.46</v>
      </c>
      <c r="C65" s="700">
        <v>5.1</v>
      </c>
      <c r="D65" s="700">
        <v>3.27</v>
      </c>
      <c r="E65" s="700">
        <v>3.11</v>
      </c>
      <c r="F65" s="700">
        <v>4.03</v>
      </c>
      <c r="G65" s="700"/>
      <c r="H65" s="700">
        <v>0.8</v>
      </c>
      <c r="I65" s="700">
        <v>1.16</v>
      </c>
      <c r="J65" s="700">
        <v>3.31</v>
      </c>
      <c r="K65" s="700">
        <v>6.58</v>
      </c>
      <c r="L65" s="700">
        <v>0.95</v>
      </c>
      <c r="M65" s="700">
        <v>4.79</v>
      </c>
      <c r="N65" s="702">
        <v>3.16</v>
      </c>
      <c r="O65" s="702"/>
      <c r="P65" s="700">
        <v>3.16</v>
      </c>
      <c r="Q65" s="700">
        <v>3.46</v>
      </c>
      <c r="S65" s="698" t="s">
        <v>240</v>
      </c>
      <c r="T65" s="700">
        <v>12.62</v>
      </c>
      <c r="U65" s="700">
        <v>9.19</v>
      </c>
      <c r="V65" s="700">
        <v>8.28</v>
      </c>
      <c r="W65" s="700">
        <v>3.15</v>
      </c>
      <c r="X65" s="700">
        <v>23.41</v>
      </c>
      <c r="Y65" s="700"/>
      <c r="Z65" s="700">
        <v>4.37</v>
      </c>
      <c r="AA65" s="700">
        <v>11.15</v>
      </c>
      <c r="AB65" s="700">
        <v>6.53</v>
      </c>
      <c r="AC65" s="700">
        <v>11.88</v>
      </c>
      <c r="AD65" s="700">
        <v>16.15</v>
      </c>
      <c r="AE65" s="700">
        <v>3.75</v>
      </c>
      <c r="AF65" s="702">
        <v>9.78</v>
      </c>
      <c r="AH65" s="700">
        <v>9.78</v>
      </c>
      <c r="AI65" s="700">
        <v>12.01</v>
      </c>
    </row>
    <row r="66" spans="1:35" ht="13.5" customHeight="1">
      <c r="A66" s="696" t="s">
        <v>8</v>
      </c>
      <c r="B66" s="700">
        <v>4.32</v>
      </c>
      <c r="C66" s="700">
        <v>3.96</v>
      </c>
      <c r="D66" s="700">
        <v>5.83</v>
      </c>
      <c r="E66" s="700">
        <v>4.95</v>
      </c>
      <c r="F66" s="700">
        <v>3.77</v>
      </c>
      <c r="G66" s="700"/>
      <c r="H66" s="700">
        <v>1.93</v>
      </c>
      <c r="I66" s="700">
        <v>4.82</v>
      </c>
      <c r="J66" s="700">
        <v>11.89</v>
      </c>
      <c r="K66" s="700">
        <v>3.41</v>
      </c>
      <c r="L66" s="700">
        <v>5.26</v>
      </c>
      <c r="M66" s="700">
        <v>5.83</v>
      </c>
      <c r="N66" s="702">
        <v>4.64</v>
      </c>
      <c r="O66" s="702"/>
      <c r="P66" s="700">
        <v>4.64</v>
      </c>
      <c r="Q66" s="700">
        <v>4.82</v>
      </c>
      <c r="S66" s="698" t="s">
        <v>8</v>
      </c>
      <c r="T66" s="700">
        <v>15.59</v>
      </c>
      <c r="U66" s="700">
        <v>13.63</v>
      </c>
      <c r="V66" s="700">
        <v>15.73</v>
      </c>
      <c r="W66" s="700">
        <v>23.79</v>
      </c>
      <c r="X66" s="700">
        <v>9.89</v>
      </c>
      <c r="Y66" s="700"/>
      <c r="Z66" s="700">
        <v>16.52</v>
      </c>
      <c r="AA66" s="700">
        <v>8.22</v>
      </c>
      <c r="AB66" s="700">
        <v>14.9</v>
      </c>
      <c r="AC66" s="700">
        <v>7.2</v>
      </c>
      <c r="AD66" s="700">
        <v>15.46</v>
      </c>
      <c r="AE66" s="700">
        <v>19.82</v>
      </c>
      <c r="AF66" s="702">
        <v>13.76</v>
      </c>
      <c r="AH66" s="700">
        <v>13.76</v>
      </c>
      <c r="AI66" s="700">
        <v>27.42</v>
      </c>
    </row>
    <row r="67" spans="1:35" ht="13.5" customHeight="1">
      <c r="A67" s="684" t="s">
        <v>7</v>
      </c>
      <c r="B67" s="700">
        <v>23.39</v>
      </c>
      <c r="C67" s="700">
        <v>23.15</v>
      </c>
      <c r="D67" s="700">
        <v>21.32</v>
      </c>
      <c r="E67" s="700">
        <v>26.25</v>
      </c>
      <c r="F67" s="700">
        <v>16.76</v>
      </c>
      <c r="G67" s="700"/>
      <c r="H67" s="700">
        <v>25.61</v>
      </c>
      <c r="I67" s="700">
        <v>33.12</v>
      </c>
      <c r="J67" s="700">
        <v>15.96</v>
      </c>
      <c r="K67" s="700">
        <v>21.66</v>
      </c>
      <c r="L67" s="700">
        <v>25.53</v>
      </c>
      <c r="M67" s="700">
        <v>12.28</v>
      </c>
      <c r="N67" s="702">
        <v>22.96</v>
      </c>
      <c r="O67" s="702"/>
      <c r="P67" s="700">
        <v>22.96</v>
      </c>
      <c r="Q67" s="700">
        <v>22.81</v>
      </c>
      <c r="S67" s="681" t="s">
        <v>7</v>
      </c>
      <c r="T67" s="700">
        <v>18.73</v>
      </c>
      <c r="U67" s="700">
        <v>24.8</v>
      </c>
      <c r="V67" s="700">
        <v>22.77</v>
      </c>
      <c r="W67" s="700">
        <v>16.65</v>
      </c>
      <c r="X67" s="700">
        <v>19.66</v>
      </c>
      <c r="Y67" s="700"/>
      <c r="Z67" s="700">
        <v>20.58</v>
      </c>
      <c r="AA67" s="700">
        <v>21.06</v>
      </c>
      <c r="AB67" s="700">
        <v>32.24</v>
      </c>
      <c r="AC67" s="700">
        <v>25.1</v>
      </c>
      <c r="AD67" s="700">
        <v>12.77</v>
      </c>
      <c r="AE67" s="700">
        <v>17.29</v>
      </c>
      <c r="AF67" s="702">
        <v>19.44</v>
      </c>
      <c r="AH67" s="700">
        <v>19.44</v>
      </c>
      <c r="AI67" s="700">
        <v>25.57</v>
      </c>
    </row>
    <row r="68" spans="1:35" ht="13.5" customHeight="1">
      <c r="A68" s="696" t="s">
        <v>5</v>
      </c>
      <c r="B68" s="700">
        <v>70.82</v>
      </c>
      <c r="C68" s="700">
        <v>67.79</v>
      </c>
      <c r="D68" s="700">
        <v>69.35</v>
      </c>
      <c r="E68" s="700">
        <v>62.08</v>
      </c>
      <c r="F68" s="700">
        <v>75.44</v>
      </c>
      <c r="G68" s="700"/>
      <c r="H68" s="700">
        <v>71.66</v>
      </c>
      <c r="I68" s="700">
        <v>60.35</v>
      </c>
      <c r="J68" s="700">
        <v>68.83</v>
      </c>
      <c r="K68" s="700">
        <v>68.25</v>
      </c>
      <c r="L68" s="700">
        <v>64.09</v>
      </c>
      <c r="M68" s="700">
        <v>77.09</v>
      </c>
      <c r="N68" s="702">
        <v>67.95</v>
      </c>
      <c r="O68" s="702"/>
      <c r="P68" s="700">
        <v>67.95</v>
      </c>
      <c r="Q68" s="700">
        <v>68.65</v>
      </c>
      <c r="S68" s="698" t="s">
        <v>5</v>
      </c>
      <c r="T68" s="700">
        <v>52.94</v>
      </c>
      <c r="U68" s="700">
        <v>52.18</v>
      </c>
      <c r="V68" s="700">
        <v>53.05</v>
      </c>
      <c r="W68" s="700">
        <v>56.41</v>
      </c>
      <c r="X68" s="700">
        <v>47.04</v>
      </c>
      <c r="Y68" s="700"/>
      <c r="Z68" s="700">
        <v>58.53</v>
      </c>
      <c r="AA68" s="700">
        <v>59.57</v>
      </c>
      <c r="AB68" s="700">
        <v>46.31</v>
      </c>
      <c r="AC68" s="700">
        <v>55.82</v>
      </c>
      <c r="AD68" s="700">
        <v>55.53</v>
      </c>
      <c r="AE68" s="700">
        <v>59.14</v>
      </c>
      <c r="AF68" s="702">
        <v>57</v>
      </c>
      <c r="AH68" s="700">
        <v>57</v>
      </c>
      <c r="AI68" s="700">
        <v>34.51</v>
      </c>
    </row>
    <row r="69" spans="1:35" ht="13.5" customHeight="1">
      <c r="A69" s="696" t="s">
        <v>223</v>
      </c>
      <c r="B69" s="700">
        <v>0</v>
      </c>
      <c r="C69" s="700" t="s">
        <v>77</v>
      </c>
      <c r="D69" s="700">
        <v>0.24</v>
      </c>
      <c r="E69" s="700">
        <v>3.59</v>
      </c>
      <c r="F69" s="700" t="s">
        <v>77</v>
      </c>
      <c r="G69" s="688"/>
      <c r="H69" s="716" t="s">
        <v>77</v>
      </c>
      <c r="I69" s="716">
        <v>0.55</v>
      </c>
      <c r="J69" s="716" t="s">
        <v>77</v>
      </c>
      <c r="K69" s="716">
        <v>0.11</v>
      </c>
      <c r="L69" s="716">
        <v>4.17</v>
      </c>
      <c r="M69" s="716" t="s">
        <v>77</v>
      </c>
      <c r="N69" s="702">
        <v>1.3</v>
      </c>
      <c r="O69" s="702"/>
      <c r="P69" s="716">
        <v>1.3</v>
      </c>
      <c r="Q69" s="716">
        <v>0.26</v>
      </c>
      <c r="S69" s="698" t="s">
        <v>223</v>
      </c>
      <c r="T69" s="700">
        <v>0.12</v>
      </c>
      <c r="U69" s="700">
        <v>0.2</v>
      </c>
      <c r="V69" s="700">
        <v>0.16</v>
      </c>
      <c r="W69" s="700">
        <v>0</v>
      </c>
      <c r="X69" s="700" t="s">
        <v>77</v>
      </c>
      <c r="Y69" s="688"/>
      <c r="Z69" s="716" t="s">
        <v>77</v>
      </c>
      <c r="AA69" s="716" t="s">
        <v>77</v>
      </c>
      <c r="AB69" s="716">
        <v>0.02</v>
      </c>
      <c r="AC69" s="716" t="s">
        <v>77</v>
      </c>
      <c r="AD69" s="716">
        <v>0.09</v>
      </c>
      <c r="AE69" s="716" t="s">
        <v>77</v>
      </c>
      <c r="AF69" s="702">
        <v>0.02</v>
      </c>
      <c r="AH69" s="700">
        <v>0.02</v>
      </c>
      <c r="AI69" s="700">
        <v>0.5</v>
      </c>
    </row>
    <row r="70" spans="1:35" ht="13.5" customHeight="1">
      <c r="A70" s="703" t="s">
        <v>127</v>
      </c>
      <c r="B70" s="702">
        <v>100</v>
      </c>
      <c r="C70" s="702">
        <v>100</v>
      </c>
      <c r="D70" s="702">
        <v>100</v>
      </c>
      <c r="E70" s="702">
        <v>100</v>
      </c>
      <c r="F70" s="702">
        <v>100</v>
      </c>
      <c r="G70" s="702"/>
      <c r="H70" s="702">
        <v>100</v>
      </c>
      <c r="I70" s="702">
        <v>100</v>
      </c>
      <c r="J70" s="702">
        <v>100</v>
      </c>
      <c r="K70" s="702">
        <v>100</v>
      </c>
      <c r="L70" s="702">
        <v>100</v>
      </c>
      <c r="M70" s="702">
        <v>100</v>
      </c>
      <c r="N70" s="702">
        <v>100</v>
      </c>
      <c r="O70" s="702"/>
      <c r="P70" s="702">
        <v>100</v>
      </c>
      <c r="Q70" s="702">
        <v>100</v>
      </c>
      <c r="S70" s="699" t="s">
        <v>127</v>
      </c>
      <c r="T70" s="702">
        <v>100</v>
      </c>
      <c r="U70" s="702">
        <v>100</v>
      </c>
      <c r="V70" s="702">
        <v>100</v>
      </c>
      <c r="W70" s="702">
        <v>100</v>
      </c>
      <c r="X70" s="702">
        <v>100</v>
      </c>
      <c r="Y70" s="702"/>
      <c r="Z70" s="702">
        <v>100</v>
      </c>
      <c r="AA70" s="702">
        <v>100</v>
      </c>
      <c r="AB70" s="702">
        <v>100</v>
      </c>
      <c r="AC70" s="702">
        <v>100</v>
      </c>
      <c r="AD70" s="702">
        <v>100</v>
      </c>
      <c r="AE70" s="702">
        <v>100</v>
      </c>
      <c r="AF70" s="699">
        <v>100</v>
      </c>
      <c r="AH70" s="702">
        <v>100</v>
      </c>
      <c r="AI70" s="702">
        <v>100</v>
      </c>
    </row>
    <row r="71" spans="2:31" ht="13.5" customHeight="1">
      <c r="B71" s="705"/>
      <c r="C71" s="705"/>
      <c r="D71" s="705"/>
      <c r="E71" s="705"/>
      <c r="F71" s="705"/>
      <c r="G71" s="706"/>
      <c r="H71" s="705"/>
      <c r="I71" s="705"/>
      <c r="J71" s="705"/>
      <c r="K71" s="705"/>
      <c r="L71" s="705"/>
      <c r="M71" s="705"/>
      <c r="N71" s="706"/>
      <c r="O71" s="706"/>
      <c r="P71" s="705"/>
      <c r="Q71" s="705"/>
      <c r="T71" s="705"/>
      <c r="U71" s="705"/>
      <c r="V71" s="705"/>
      <c r="W71" s="705"/>
      <c r="X71" s="705"/>
      <c r="Y71" s="706"/>
      <c r="Z71" s="705"/>
      <c r="AA71" s="705"/>
      <c r="AB71" s="705"/>
      <c r="AC71" s="705"/>
      <c r="AD71" s="705"/>
      <c r="AE71" s="705"/>
    </row>
    <row r="72" spans="1:32" ht="24" customHeight="1">
      <c r="A72" s="696" t="s">
        <v>246</v>
      </c>
      <c r="B72" s="705"/>
      <c r="C72" s="705"/>
      <c r="D72" s="705"/>
      <c r="E72" s="705"/>
      <c r="F72" s="705"/>
      <c r="G72" s="706"/>
      <c r="H72" s="705"/>
      <c r="I72" s="705"/>
      <c r="J72" s="705"/>
      <c r="K72" s="705"/>
      <c r="L72" s="705"/>
      <c r="M72" s="705"/>
      <c r="N72" s="706"/>
      <c r="O72" s="706"/>
      <c r="P72" s="705"/>
      <c r="Q72" s="705"/>
      <c r="S72" s="698" t="s">
        <v>245</v>
      </c>
      <c r="T72" s="705"/>
      <c r="U72" s="705"/>
      <c r="V72" s="705"/>
      <c r="W72" s="705"/>
      <c r="X72" s="705"/>
      <c r="Y72" s="706"/>
      <c r="Z72" s="705"/>
      <c r="AA72" s="705"/>
      <c r="AB72" s="705"/>
      <c r="AC72" s="705"/>
      <c r="AD72" s="705"/>
      <c r="AE72" s="705"/>
      <c r="AF72" s="699"/>
    </row>
    <row r="73" spans="1:35" ht="13.5" customHeight="1">
      <c r="A73" s="696" t="s">
        <v>240</v>
      </c>
      <c r="B73" s="700">
        <v>0.79</v>
      </c>
      <c r="C73" s="700">
        <v>4.15</v>
      </c>
      <c r="D73" s="700">
        <v>3.66</v>
      </c>
      <c r="E73" s="700">
        <v>3.44</v>
      </c>
      <c r="F73" s="700">
        <v>0.08</v>
      </c>
      <c r="G73" s="700"/>
      <c r="H73" s="700">
        <v>0.13</v>
      </c>
      <c r="I73" s="700">
        <v>0.58</v>
      </c>
      <c r="J73" s="700">
        <v>3.02</v>
      </c>
      <c r="K73" s="700">
        <v>5.2</v>
      </c>
      <c r="L73" s="700">
        <v>1.19</v>
      </c>
      <c r="M73" s="700">
        <v>1.24</v>
      </c>
      <c r="N73" s="702">
        <v>2.11</v>
      </c>
      <c r="O73" s="702"/>
      <c r="P73" s="700">
        <v>2.11</v>
      </c>
      <c r="Q73" s="700">
        <v>4.68</v>
      </c>
      <c r="S73" s="698" t="s">
        <v>240</v>
      </c>
      <c r="T73" s="700">
        <v>6.91</v>
      </c>
      <c r="U73" s="700">
        <v>6.57</v>
      </c>
      <c r="V73" s="700">
        <v>7.79</v>
      </c>
      <c r="W73" s="700">
        <v>3.46</v>
      </c>
      <c r="X73" s="700">
        <v>7.84</v>
      </c>
      <c r="Y73" s="700"/>
      <c r="Z73" s="700">
        <v>3.48</v>
      </c>
      <c r="AA73" s="700">
        <v>5.27</v>
      </c>
      <c r="AB73" s="700">
        <v>3.41</v>
      </c>
      <c r="AC73" s="700">
        <v>6.43</v>
      </c>
      <c r="AD73" s="700">
        <v>7.58</v>
      </c>
      <c r="AE73" s="700">
        <v>3.52</v>
      </c>
      <c r="AF73" s="702">
        <v>5.38</v>
      </c>
      <c r="AH73" s="700">
        <v>5.38</v>
      </c>
      <c r="AI73" s="700">
        <v>11.33</v>
      </c>
    </row>
    <row r="74" spans="1:35" ht="13.5" customHeight="1">
      <c r="A74" s="696" t="s">
        <v>8</v>
      </c>
      <c r="B74" s="700">
        <v>2.69</v>
      </c>
      <c r="C74" s="700">
        <v>2.91</v>
      </c>
      <c r="D74" s="700">
        <v>3.62</v>
      </c>
      <c r="E74" s="700">
        <v>2.91</v>
      </c>
      <c r="F74" s="700">
        <v>2.56</v>
      </c>
      <c r="G74" s="700"/>
      <c r="H74" s="700">
        <v>0.18</v>
      </c>
      <c r="I74" s="700">
        <v>6.64</v>
      </c>
      <c r="J74" s="700">
        <v>1.29</v>
      </c>
      <c r="K74" s="700">
        <v>3.08</v>
      </c>
      <c r="L74" s="700">
        <v>1.62</v>
      </c>
      <c r="M74" s="700">
        <v>1.8</v>
      </c>
      <c r="N74" s="702">
        <v>2.49</v>
      </c>
      <c r="O74" s="702"/>
      <c r="P74" s="700">
        <v>2.49</v>
      </c>
      <c r="Q74" s="700">
        <v>5.13</v>
      </c>
      <c r="S74" s="698" t="s">
        <v>8</v>
      </c>
      <c r="T74" s="700">
        <v>12.68</v>
      </c>
      <c r="U74" s="700">
        <v>8.65</v>
      </c>
      <c r="V74" s="700">
        <v>9.48</v>
      </c>
      <c r="W74" s="700">
        <v>13.38</v>
      </c>
      <c r="X74" s="700">
        <v>19.27</v>
      </c>
      <c r="Y74" s="700"/>
      <c r="Z74" s="700">
        <v>12.83</v>
      </c>
      <c r="AA74" s="700">
        <v>5.65</v>
      </c>
      <c r="AB74" s="700">
        <v>14.99</v>
      </c>
      <c r="AC74" s="700">
        <v>8.51</v>
      </c>
      <c r="AD74" s="700">
        <v>11.3</v>
      </c>
      <c r="AE74" s="700">
        <v>12.95</v>
      </c>
      <c r="AF74" s="702">
        <v>10.73</v>
      </c>
      <c r="AH74" s="700">
        <v>10.73</v>
      </c>
      <c r="AI74" s="700">
        <v>17.48</v>
      </c>
    </row>
    <row r="75" spans="1:35" ht="13.5" customHeight="1">
      <c r="A75" s="696" t="s">
        <v>7</v>
      </c>
      <c r="B75" s="700">
        <v>13.88</v>
      </c>
      <c r="C75" s="700">
        <v>24.08</v>
      </c>
      <c r="D75" s="700">
        <v>12.14</v>
      </c>
      <c r="E75" s="700">
        <v>10.78</v>
      </c>
      <c r="F75" s="700">
        <v>9.58</v>
      </c>
      <c r="G75" s="700"/>
      <c r="H75" s="700">
        <v>13.31</v>
      </c>
      <c r="I75" s="700">
        <v>6.36</v>
      </c>
      <c r="J75" s="700">
        <v>8.03</v>
      </c>
      <c r="K75" s="700">
        <v>19.81</v>
      </c>
      <c r="L75" s="700">
        <v>9.09</v>
      </c>
      <c r="M75" s="700">
        <v>11.06</v>
      </c>
      <c r="N75" s="702">
        <v>12.37</v>
      </c>
      <c r="O75" s="702"/>
      <c r="P75" s="700">
        <v>12.37</v>
      </c>
      <c r="Q75" s="700">
        <v>19.66</v>
      </c>
      <c r="S75" s="698" t="s">
        <v>7</v>
      </c>
      <c r="T75" s="700">
        <v>15.86</v>
      </c>
      <c r="U75" s="700">
        <v>22.96</v>
      </c>
      <c r="V75" s="700">
        <v>15.56</v>
      </c>
      <c r="W75" s="700">
        <v>7.27</v>
      </c>
      <c r="X75" s="700">
        <v>12.91</v>
      </c>
      <c r="Y75" s="700"/>
      <c r="Z75" s="700">
        <v>8.43</v>
      </c>
      <c r="AA75" s="700">
        <v>10.93</v>
      </c>
      <c r="AB75" s="700">
        <v>25.66</v>
      </c>
      <c r="AC75" s="700">
        <v>18.9</v>
      </c>
      <c r="AD75" s="700">
        <v>14.19</v>
      </c>
      <c r="AE75" s="700">
        <v>13.1</v>
      </c>
      <c r="AF75" s="702">
        <v>13.78</v>
      </c>
      <c r="AH75" s="700">
        <v>13.78</v>
      </c>
      <c r="AI75" s="700">
        <v>21.49</v>
      </c>
    </row>
    <row r="76" spans="1:35" ht="13.5" customHeight="1">
      <c r="A76" s="696" t="s">
        <v>5</v>
      </c>
      <c r="B76" s="700">
        <v>82.64</v>
      </c>
      <c r="C76" s="700">
        <v>68.86</v>
      </c>
      <c r="D76" s="700">
        <v>80.43</v>
      </c>
      <c r="E76" s="700">
        <v>79.54</v>
      </c>
      <c r="F76" s="700">
        <v>87.78</v>
      </c>
      <c r="G76" s="700"/>
      <c r="H76" s="700">
        <v>86.38</v>
      </c>
      <c r="I76" s="700">
        <v>86.42</v>
      </c>
      <c r="J76" s="700">
        <v>87.66</v>
      </c>
      <c r="K76" s="700">
        <v>71.9</v>
      </c>
      <c r="L76" s="700">
        <v>83.93</v>
      </c>
      <c r="M76" s="700">
        <v>85.9</v>
      </c>
      <c r="N76" s="702">
        <v>81.84</v>
      </c>
      <c r="O76" s="702"/>
      <c r="P76" s="700">
        <v>81.84</v>
      </c>
      <c r="Q76" s="700">
        <v>70.38</v>
      </c>
      <c r="S76" s="698" t="s">
        <v>5</v>
      </c>
      <c r="T76" s="700">
        <v>64.54</v>
      </c>
      <c r="U76" s="700">
        <v>60.31</v>
      </c>
      <c r="V76" s="700">
        <v>66.97</v>
      </c>
      <c r="W76" s="700">
        <v>75.87</v>
      </c>
      <c r="X76" s="700">
        <v>59.98</v>
      </c>
      <c r="Y76" s="700"/>
      <c r="Z76" s="700">
        <v>75.27</v>
      </c>
      <c r="AA76" s="700">
        <v>78.14</v>
      </c>
      <c r="AB76" s="700">
        <v>55.94</v>
      </c>
      <c r="AC76" s="700">
        <v>66.15</v>
      </c>
      <c r="AD76" s="700">
        <v>65.68</v>
      </c>
      <c r="AE76" s="700">
        <v>70.43</v>
      </c>
      <c r="AF76" s="702">
        <v>69.79</v>
      </c>
      <c r="AH76" s="700">
        <v>69.79</v>
      </c>
      <c r="AI76" s="700">
        <v>49.23</v>
      </c>
    </row>
    <row r="77" spans="1:35" ht="13.5" customHeight="1">
      <c r="A77" s="684" t="s">
        <v>223</v>
      </c>
      <c r="B77" s="700">
        <v>0</v>
      </c>
      <c r="C77" s="700" t="s">
        <v>77</v>
      </c>
      <c r="D77" s="700">
        <v>0.14</v>
      </c>
      <c r="E77" s="700">
        <v>3.33</v>
      </c>
      <c r="F77" s="700" t="s">
        <v>77</v>
      </c>
      <c r="G77" s="700"/>
      <c r="H77" s="700" t="s">
        <v>77</v>
      </c>
      <c r="I77" s="700" t="s">
        <v>77</v>
      </c>
      <c r="J77" s="700" t="s">
        <v>77</v>
      </c>
      <c r="K77" s="700">
        <v>0.01</v>
      </c>
      <c r="L77" s="700">
        <v>4.17</v>
      </c>
      <c r="M77" s="700" t="s">
        <v>77</v>
      </c>
      <c r="N77" s="702">
        <v>1.2</v>
      </c>
      <c r="O77" s="702"/>
      <c r="P77" s="700">
        <v>1.2</v>
      </c>
      <c r="Q77" s="700">
        <v>0.16</v>
      </c>
      <c r="S77" s="681" t="s">
        <v>223</v>
      </c>
      <c r="T77" s="700">
        <v>0.01</v>
      </c>
      <c r="U77" s="700">
        <v>1.51</v>
      </c>
      <c r="V77" s="700">
        <v>0.19</v>
      </c>
      <c r="W77" s="700">
        <v>0.01</v>
      </c>
      <c r="X77" s="700" t="s">
        <v>77</v>
      </c>
      <c r="Y77" s="700"/>
      <c r="Z77" s="700" t="s">
        <v>77</v>
      </c>
      <c r="AA77" s="700" t="s">
        <v>77</v>
      </c>
      <c r="AB77" s="700" t="s">
        <v>77</v>
      </c>
      <c r="AC77" s="700" t="s">
        <v>77</v>
      </c>
      <c r="AD77" s="700">
        <v>1.25</v>
      </c>
      <c r="AE77" s="700" t="s">
        <v>77</v>
      </c>
      <c r="AF77" s="702">
        <v>0.32</v>
      </c>
      <c r="AH77" s="700">
        <v>0.32</v>
      </c>
      <c r="AI77" s="700">
        <v>0.47</v>
      </c>
    </row>
    <row r="78" spans="1:35" ht="13.5" customHeight="1">
      <c r="A78" s="703" t="s">
        <v>127</v>
      </c>
      <c r="B78" s="702">
        <v>100</v>
      </c>
      <c r="C78" s="702">
        <v>100</v>
      </c>
      <c r="D78" s="702">
        <v>100</v>
      </c>
      <c r="E78" s="702">
        <v>100</v>
      </c>
      <c r="F78" s="702">
        <v>100</v>
      </c>
      <c r="G78" s="702"/>
      <c r="H78" s="702">
        <v>100</v>
      </c>
      <c r="I78" s="702">
        <v>100</v>
      </c>
      <c r="J78" s="702">
        <v>100</v>
      </c>
      <c r="K78" s="702">
        <v>100</v>
      </c>
      <c r="L78" s="702">
        <v>100</v>
      </c>
      <c r="M78" s="702">
        <v>100</v>
      </c>
      <c r="N78" s="702">
        <v>100</v>
      </c>
      <c r="O78" s="702"/>
      <c r="P78" s="702">
        <v>100</v>
      </c>
      <c r="Q78" s="702">
        <v>100</v>
      </c>
      <c r="S78" s="699" t="s">
        <v>127</v>
      </c>
      <c r="T78" s="702">
        <v>100</v>
      </c>
      <c r="U78" s="702">
        <v>100</v>
      </c>
      <c r="V78" s="702">
        <v>100</v>
      </c>
      <c r="W78" s="702">
        <v>100</v>
      </c>
      <c r="X78" s="702">
        <v>100</v>
      </c>
      <c r="Y78" s="702"/>
      <c r="Z78" s="702">
        <v>100</v>
      </c>
      <c r="AA78" s="702">
        <v>100</v>
      </c>
      <c r="AB78" s="702">
        <v>100</v>
      </c>
      <c r="AC78" s="702">
        <v>100</v>
      </c>
      <c r="AD78" s="702">
        <v>100</v>
      </c>
      <c r="AE78" s="702">
        <v>100</v>
      </c>
      <c r="AF78" s="699">
        <v>100</v>
      </c>
      <c r="AH78" s="702">
        <v>100</v>
      </c>
      <c r="AI78" s="702">
        <v>100</v>
      </c>
    </row>
    <row r="79" spans="2:31" ht="13.5" customHeight="1">
      <c r="B79" s="705"/>
      <c r="C79" s="705"/>
      <c r="D79" s="705"/>
      <c r="E79" s="705"/>
      <c r="F79" s="705"/>
      <c r="G79" s="706"/>
      <c r="H79" s="705"/>
      <c r="I79" s="705"/>
      <c r="J79" s="705"/>
      <c r="K79" s="705"/>
      <c r="L79" s="705"/>
      <c r="M79" s="705"/>
      <c r="N79" s="706"/>
      <c r="O79" s="706"/>
      <c r="P79" s="705"/>
      <c r="Q79" s="705"/>
      <c r="T79" s="705"/>
      <c r="U79" s="705"/>
      <c r="V79" s="705"/>
      <c r="W79" s="705"/>
      <c r="X79" s="705"/>
      <c r="Y79" s="706"/>
      <c r="Z79" s="705"/>
      <c r="AA79" s="705"/>
      <c r="AB79" s="705"/>
      <c r="AC79" s="705"/>
      <c r="AD79" s="705"/>
      <c r="AE79" s="705"/>
    </row>
    <row r="80" spans="1:32" ht="27" customHeight="1">
      <c r="A80" s="696" t="s">
        <v>729</v>
      </c>
      <c r="B80" s="705"/>
      <c r="C80" s="705"/>
      <c r="D80" s="705"/>
      <c r="E80" s="705"/>
      <c r="F80" s="705"/>
      <c r="G80" s="706"/>
      <c r="H80" s="705"/>
      <c r="I80" s="705"/>
      <c r="J80" s="705"/>
      <c r="K80" s="705"/>
      <c r="L80" s="705"/>
      <c r="M80" s="705"/>
      <c r="P80" s="705"/>
      <c r="Q80" s="705"/>
      <c r="S80" s="698" t="s">
        <v>732</v>
      </c>
      <c r="T80" s="705"/>
      <c r="U80" s="705"/>
      <c r="V80" s="705"/>
      <c r="W80" s="705"/>
      <c r="X80" s="705"/>
      <c r="Y80" s="706"/>
      <c r="Z80" s="705"/>
      <c r="AA80" s="705"/>
      <c r="AB80" s="705"/>
      <c r="AC80" s="705"/>
      <c r="AD80" s="705"/>
      <c r="AE80" s="705"/>
      <c r="AF80" s="699"/>
    </row>
    <row r="81" spans="1:35" ht="13.5" customHeight="1">
      <c r="A81" s="696" t="s">
        <v>240</v>
      </c>
      <c r="B81" s="700">
        <v>1.5</v>
      </c>
      <c r="C81" s="700">
        <v>7.14</v>
      </c>
      <c r="D81" s="700">
        <v>0.37</v>
      </c>
      <c r="E81" s="700">
        <v>3.15</v>
      </c>
      <c r="F81" s="700">
        <v>2.21</v>
      </c>
      <c r="G81" s="700"/>
      <c r="H81" s="700">
        <v>3.24</v>
      </c>
      <c r="I81" s="700">
        <v>0.72</v>
      </c>
      <c r="J81" s="700">
        <v>2.31</v>
      </c>
      <c r="K81" s="700">
        <v>5.18</v>
      </c>
      <c r="L81" s="700">
        <v>0.56</v>
      </c>
      <c r="M81" s="700">
        <v>3.7</v>
      </c>
      <c r="N81" s="702">
        <v>2.7</v>
      </c>
      <c r="O81" s="702"/>
      <c r="P81" s="700">
        <v>2.7</v>
      </c>
      <c r="Q81" s="700">
        <v>2.96</v>
      </c>
      <c r="S81" s="698"/>
      <c r="T81" s="700">
        <v>7.42</v>
      </c>
      <c r="U81" s="700">
        <v>6.76</v>
      </c>
      <c r="V81" s="700">
        <v>8.25</v>
      </c>
      <c r="W81" s="700">
        <v>3.82</v>
      </c>
      <c r="X81" s="700">
        <v>8.53</v>
      </c>
      <c r="Y81" s="700"/>
      <c r="Z81" s="700">
        <v>3.47</v>
      </c>
      <c r="AA81" s="700">
        <v>10.26</v>
      </c>
      <c r="AB81" s="700">
        <v>5.21</v>
      </c>
      <c r="AC81" s="700">
        <v>9.2</v>
      </c>
      <c r="AD81" s="700">
        <v>6.66</v>
      </c>
      <c r="AE81" s="700">
        <v>1.78</v>
      </c>
      <c r="AF81" s="702">
        <v>6.11</v>
      </c>
      <c r="AH81" s="700">
        <v>6.11</v>
      </c>
      <c r="AI81" s="700">
        <v>10.33</v>
      </c>
    </row>
    <row r="82" spans="1:35" ht="13.5" customHeight="1">
      <c r="A82" s="696" t="s">
        <v>8</v>
      </c>
      <c r="B82" s="700">
        <v>5.88</v>
      </c>
      <c r="C82" s="700">
        <v>2.36</v>
      </c>
      <c r="D82" s="700">
        <v>9.64</v>
      </c>
      <c r="E82" s="700">
        <v>2.52</v>
      </c>
      <c r="F82" s="700">
        <v>4.09</v>
      </c>
      <c r="G82" s="700"/>
      <c r="H82" s="700">
        <v>8.24</v>
      </c>
      <c r="I82" s="700">
        <v>5.13</v>
      </c>
      <c r="J82" s="700">
        <v>10.39</v>
      </c>
      <c r="K82" s="700">
        <v>5.71</v>
      </c>
      <c r="L82" s="700">
        <v>2.41</v>
      </c>
      <c r="M82" s="700">
        <v>2.41</v>
      </c>
      <c r="N82" s="702">
        <v>4.61</v>
      </c>
      <c r="O82" s="702"/>
      <c r="P82" s="700">
        <v>4.61</v>
      </c>
      <c r="Q82" s="700">
        <v>5.81</v>
      </c>
      <c r="S82" s="698" t="s">
        <v>8</v>
      </c>
      <c r="T82" s="700">
        <v>12.36</v>
      </c>
      <c r="U82" s="700">
        <v>12.18</v>
      </c>
      <c r="V82" s="700">
        <v>13.49</v>
      </c>
      <c r="W82" s="700">
        <v>6.15</v>
      </c>
      <c r="X82" s="700">
        <v>22.22</v>
      </c>
      <c r="Y82" s="700"/>
      <c r="Z82" s="700">
        <v>12.96</v>
      </c>
      <c r="AA82" s="700">
        <v>10.94</v>
      </c>
      <c r="AB82" s="700">
        <v>24.22</v>
      </c>
      <c r="AC82" s="700">
        <v>10.34</v>
      </c>
      <c r="AD82" s="700">
        <v>11.98</v>
      </c>
      <c r="AE82" s="700">
        <v>9.91</v>
      </c>
      <c r="AF82" s="702">
        <v>11.8</v>
      </c>
      <c r="AH82" s="700">
        <v>11.8</v>
      </c>
      <c r="AI82" s="700">
        <v>15.04</v>
      </c>
    </row>
    <row r="83" spans="1:35" ht="13.5" customHeight="1">
      <c r="A83" s="696" t="s">
        <v>7</v>
      </c>
      <c r="B83" s="700">
        <v>22.42</v>
      </c>
      <c r="C83" s="700">
        <v>22.85</v>
      </c>
      <c r="D83" s="700">
        <v>20.6</v>
      </c>
      <c r="E83" s="700">
        <v>22.34</v>
      </c>
      <c r="F83" s="700">
        <v>21.39</v>
      </c>
      <c r="G83" s="700"/>
      <c r="H83" s="700">
        <v>26.28</v>
      </c>
      <c r="I83" s="700">
        <v>35.53</v>
      </c>
      <c r="J83" s="700">
        <v>14.54</v>
      </c>
      <c r="K83" s="700">
        <v>18.26</v>
      </c>
      <c r="L83" s="700">
        <v>20.07</v>
      </c>
      <c r="M83" s="700">
        <v>19.78</v>
      </c>
      <c r="N83" s="702">
        <v>22.07</v>
      </c>
      <c r="O83" s="702"/>
      <c r="P83" s="700">
        <v>22.07</v>
      </c>
      <c r="Q83" s="700">
        <v>21.53</v>
      </c>
      <c r="S83" s="698" t="s">
        <v>7</v>
      </c>
      <c r="T83" s="700">
        <v>14.34</v>
      </c>
      <c r="U83" s="700">
        <v>20.64</v>
      </c>
      <c r="V83" s="700">
        <v>17.82</v>
      </c>
      <c r="W83" s="700">
        <v>18.28</v>
      </c>
      <c r="X83" s="700">
        <v>16.03</v>
      </c>
      <c r="Y83" s="700"/>
      <c r="Z83" s="700">
        <v>19.24</v>
      </c>
      <c r="AA83" s="700">
        <v>13.59</v>
      </c>
      <c r="AB83" s="700">
        <v>12.38</v>
      </c>
      <c r="AC83" s="700">
        <v>14.22</v>
      </c>
      <c r="AD83" s="700">
        <v>14.63</v>
      </c>
      <c r="AE83" s="700">
        <v>21.48</v>
      </c>
      <c r="AF83" s="702">
        <v>16.44</v>
      </c>
      <c r="AH83" s="700">
        <v>16.44</v>
      </c>
      <c r="AI83" s="700">
        <v>21.46</v>
      </c>
    </row>
    <row r="84" spans="1:35" ht="13.5" customHeight="1">
      <c r="A84" s="696" t="s">
        <v>5</v>
      </c>
      <c r="B84" s="700">
        <v>70.2</v>
      </c>
      <c r="C84" s="700">
        <v>67.46</v>
      </c>
      <c r="D84" s="700">
        <v>67.88</v>
      </c>
      <c r="E84" s="700">
        <v>68.34</v>
      </c>
      <c r="F84" s="700">
        <v>72.32</v>
      </c>
      <c r="G84" s="700"/>
      <c r="H84" s="700">
        <v>62.25</v>
      </c>
      <c r="I84" s="700">
        <v>58.62</v>
      </c>
      <c r="J84" s="700">
        <v>72.76</v>
      </c>
      <c r="K84" s="700">
        <v>70.85</v>
      </c>
      <c r="L84" s="700">
        <v>72.25</v>
      </c>
      <c r="M84" s="700">
        <v>74.11</v>
      </c>
      <c r="N84" s="702">
        <v>69.26</v>
      </c>
      <c r="O84" s="702"/>
      <c r="P84" s="700">
        <v>69.26</v>
      </c>
      <c r="Q84" s="700">
        <v>68.08</v>
      </c>
      <c r="S84" s="698" t="s">
        <v>5</v>
      </c>
      <c r="T84" s="700">
        <v>65.84</v>
      </c>
      <c r="U84" s="700">
        <v>58.92</v>
      </c>
      <c r="V84" s="700">
        <v>60.18</v>
      </c>
      <c r="W84" s="700">
        <v>71.46</v>
      </c>
      <c r="X84" s="700">
        <v>53.22</v>
      </c>
      <c r="Y84" s="700"/>
      <c r="Z84" s="700">
        <v>64.29</v>
      </c>
      <c r="AA84" s="700">
        <v>65.19</v>
      </c>
      <c r="AB84" s="700">
        <v>58.19</v>
      </c>
      <c r="AC84" s="700">
        <v>66.24</v>
      </c>
      <c r="AD84" s="700">
        <v>65.21</v>
      </c>
      <c r="AE84" s="700">
        <v>66.79</v>
      </c>
      <c r="AF84" s="702">
        <v>65.25</v>
      </c>
      <c r="AH84" s="700">
        <v>65.25</v>
      </c>
      <c r="AI84" s="700">
        <v>52.64</v>
      </c>
    </row>
    <row r="85" spans="1:35" ht="13.5" customHeight="1">
      <c r="A85" s="684" t="s">
        <v>223</v>
      </c>
      <c r="B85" s="700">
        <v>0</v>
      </c>
      <c r="C85" s="700">
        <v>0.2</v>
      </c>
      <c r="D85" s="700">
        <v>1.51</v>
      </c>
      <c r="E85" s="700">
        <v>3.64</v>
      </c>
      <c r="F85" s="700" t="s">
        <v>176</v>
      </c>
      <c r="G85" s="700"/>
      <c r="H85" s="700" t="s">
        <v>77</v>
      </c>
      <c r="I85" s="700" t="s">
        <v>77</v>
      </c>
      <c r="J85" s="700" t="s">
        <v>77</v>
      </c>
      <c r="K85" s="700">
        <v>0.01</v>
      </c>
      <c r="L85" s="700">
        <v>4.71</v>
      </c>
      <c r="M85" s="700" t="s">
        <v>77</v>
      </c>
      <c r="N85" s="702">
        <v>1.36</v>
      </c>
      <c r="O85" s="702"/>
      <c r="P85" s="700">
        <v>1.36</v>
      </c>
      <c r="Q85" s="700">
        <v>1.63</v>
      </c>
      <c r="S85" s="681" t="s">
        <v>223</v>
      </c>
      <c r="T85" s="700">
        <v>0.04</v>
      </c>
      <c r="U85" s="700">
        <v>1.51</v>
      </c>
      <c r="V85" s="700">
        <v>0.27</v>
      </c>
      <c r="W85" s="700">
        <v>0.3</v>
      </c>
      <c r="X85" s="700" t="s">
        <v>77</v>
      </c>
      <c r="Y85" s="700"/>
      <c r="Z85" s="700">
        <v>0.04</v>
      </c>
      <c r="AA85" s="700">
        <v>0.03</v>
      </c>
      <c r="AB85" s="700" t="s">
        <v>77</v>
      </c>
      <c r="AC85" s="700" t="s">
        <v>77</v>
      </c>
      <c r="AD85" s="700">
        <v>1.52</v>
      </c>
      <c r="AE85" s="700">
        <v>0.03</v>
      </c>
      <c r="AF85" s="702">
        <v>0.41000000000000003</v>
      </c>
      <c r="AH85" s="700">
        <v>0.41000000000000003</v>
      </c>
      <c r="AI85" s="700">
        <v>0.53</v>
      </c>
    </row>
    <row r="86" spans="1:35" ht="13.5" customHeight="1">
      <c r="A86" s="703" t="s">
        <v>127</v>
      </c>
      <c r="B86" s="702">
        <v>100</v>
      </c>
      <c r="C86" s="702">
        <v>100</v>
      </c>
      <c r="D86" s="702">
        <v>100</v>
      </c>
      <c r="E86" s="702">
        <v>100</v>
      </c>
      <c r="F86" s="702">
        <v>100</v>
      </c>
      <c r="G86" s="702"/>
      <c r="H86" s="702">
        <v>100</v>
      </c>
      <c r="I86" s="702">
        <v>100</v>
      </c>
      <c r="J86" s="702">
        <v>100</v>
      </c>
      <c r="K86" s="702">
        <v>100</v>
      </c>
      <c r="L86" s="702">
        <v>100</v>
      </c>
      <c r="M86" s="702">
        <v>100</v>
      </c>
      <c r="N86" s="702">
        <v>100</v>
      </c>
      <c r="O86" s="702"/>
      <c r="P86" s="702">
        <v>100</v>
      </c>
      <c r="Q86" s="702">
        <v>100</v>
      </c>
      <c r="S86" s="699" t="s">
        <v>127</v>
      </c>
      <c r="T86" s="702">
        <v>100</v>
      </c>
      <c r="U86" s="702">
        <v>100</v>
      </c>
      <c r="V86" s="702">
        <v>100</v>
      </c>
      <c r="W86" s="702">
        <v>100</v>
      </c>
      <c r="X86" s="702">
        <v>100</v>
      </c>
      <c r="Y86" s="702"/>
      <c r="Z86" s="702">
        <v>100</v>
      </c>
      <c r="AA86" s="702">
        <v>100</v>
      </c>
      <c r="AB86" s="702">
        <v>100</v>
      </c>
      <c r="AC86" s="702">
        <v>100</v>
      </c>
      <c r="AD86" s="702">
        <v>100</v>
      </c>
      <c r="AE86" s="702">
        <v>100</v>
      </c>
      <c r="AF86" s="699">
        <v>100</v>
      </c>
      <c r="AH86" s="702">
        <v>100</v>
      </c>
      <c r="AI86" s="702">
        <v>100</v>
      </c>
    </row>
    <row r="87" spans="1:32" ht="13.5" customHeight="1">
      <c r="A87" s="703"/>
      <c r="B87" s="691"/>
      <c r="C87" s="691"/>
      <c r="D87" s="691"/>
      <c r="E87" s="691"/>
      <c r="F87" s="691"/>
      <c r="G87" s="691"/>
      <c r="H87" s="691"/>
      <c r="I87" s="691"/>
      <c r="J87" s="691"/>
      <c r="K87" s="691"/>
      <c r="L87" s="691"/>
      <c r="M87" s="691"/>
      <c r="N87" s="692"/>
      <c r="O87" s="692"/>
      <c r="P87" s="691"/>
      <c r="Q87" s="691"/>
      <c r="S87" s="699"/>
      <c r="T87" s="691"/>
      <c r="U87" s="691"/>
      <c r="V87" s="691"/>
      <c r="W87" s="691"/>
      <c r="X87" s="691"/>
      <c r="Y87" s="691"/>
      <c r="Z87" s="691"/>
      <c r="AA87" s="691"/>
      <c r="AB87" s="691"/>
      <c r="AC87" s="691"/>
      <c r="AD87" s="691"/>
      <c r="AE87" s="691"/>
      <c r="AF87" s="699"/>
    </row>
    <row r="88" spans="1:32" ht="26.25" customHeight="1">
      <c r="A88" s="696" t="s">
        <v>244</v>
      </c>
      <c r="B88" s="716"/>
      <c r="C88" s="716"/>
      <c r="D88" s="716"/>
      <c r="E88" s="716"/>
      <c r="F88" s="716"/>
      <c r="G88" s="688"/>
      <c r="H88" s="716"/>
      <c r="I88" s="716"/>
      <c r="J88" s="716"/>
      <c r="K88" s="716"/>
      <c r="L88" s="716"/>
      <c r="M88" s="716"/>
      <c r="N88" s="688"/>
      <c r="O88" s="688"/>
      <c r="P88" s="716"/>
      <c r="Q88" s="716"/>
      <c r="S88" s="698" t="s">
        <v>243</v>
      </c>
      <c r="T88" s="716"/>
      <c r="U88" s="716"/>
      <c r="V88" s="716"/>
      <c r="W88" s="716"/>
      <c r="X88" s="716"/>
      <c r="Y88" s="688"/>
      <c r="Z88" s="716"/>
      <c r="AA88" s="716"/>
      <c r="AB88" s="716"/>
      <c r="AC88" s="716"/>
      <c r="AD88" s="716"/>
      <c r="AE88" s="716"/>
      <c r="AF88" s="699"/>
    </row>
    <row r="89" spans="1:35" ht="13.5" customHeight="1">
      <c r="A89" s="696" t="s">
        <v>240</v>
      </c>
      <c r="B89" s="700">
        <v>2.26</v>
      </c>
      <c r="C89" s="700">
        <v>3.87</v>
      </c>
      <c r="D89" s="700">
        <v>3.38</v>
      </c>
      <c r="E89" s="700">
        <v>5.4</v>
      </c>
      <c r="F89" s="700">
        <v>7.18</v>
      </c>
      <c r="G89" s="700"/>
      <c r="H89" s="700">
        <v>1.97</v>
      </c>
      <c r="I89" s="700">
        <v>0.58</v>
      </c>
      <c r="J89" s="700">
        <v>4.04</v>
      </c>
      <c r="K89" s="700">
        <v>6.35</v>
      </c>
      <c r="L89" s="700">
        <v>5.39</v>
      </c>
      <c r="M89" s="700">
        <v>6.13</v>
      </c>
      <c r="N89" s="702">
        <v>4.69</v>
      </c>
      <c r="O89" s="702"/>
      <c r="P89" s="700">
        <v>4.69</v>
      </c>
      <c r="Q89" s="700">
        <v>2.52</v>
      </c>
      <c r="S89" s="698" t="s">
        <v>240</v>
      </c>
      <c r="T89" s="700">
        <v>12.63</v>
      </c>
      <c r="U89" s="700">
        <v>9.78</v>
      </c>
      <c r="V89" s="700">
        <v>12.32</v>
      </c>
      <c r="W89" s="700">
        <v>10.77</v>
      </c>
      <c r="X89" s="700">
        <v>15.39</v>
      </c>
      <c r="Y89" s="700"/>
      <c r="Z89" s="700">
        <v>10.54</v>
      </c>
      <c r="AA89" s="700">
        <v>12.29</v>
      </c>
      <c r="AB89" s="700">
        <v>13.03</v>
      </c>
      <c r="AC89" s="700">
        <v>11.5</v>
      </c>
      <c r="AD89" s="700">
        <v>11.14</v>
      </c>
      <c r="AE89" s="700">
        <v>6.28</v>
      </c>
      <c r="AF89" s="702">
        <v>10.49</v>
      </c>
      <c r="AH89" s="700">
        <v>10.49</v>
      </c>
      <c r="AI89" s="700">
        <v>18.26</v>
      </c>
    </row>
    <row r="90" spans="1:35" ht="13.5" customHeight="1">
      <c r="A90" s="696" t="s">
        <v>8</v>
      </c>
      <c r="B90" s="700">
        <v>10.54</v>
      </c>
      <c r="C90" s="700">
        <v>14.2</v>
      </c>
      <c r="D90" s="700">
        <v>10.3</v>
      </c>
      <c r="E90" s="700">
        <v>7.46</v>
      </c>
      <c r="F90" s="700">
        <v>2.75</v>
      </c>
      <c r="G90" s="700"/>
      <c r="H90" s="700">
        <v>13.05</v>
      </c>
      <c r="I90" s="700">
        <v>4.55</v>
      </c>
      <c r="J90" s="700">
        <v>10.59</v>
      </c>
      <c r="K90" s="700">
        <v>10.6</v>
      </c>
      <c r="L90" s="700">
        <v>7.46</v>
      </c>
      <c r="M90" s="700">
        <v>4.98</v>
      </c>
      <c r="N90" s="702">
        <v>8.3</v>
      </c>
      <c r="O90" s="702"/>
      <c r="P90" s="700">
        <v>8.3</v>
      </c>
      <c r="Q90" s="700">
        <v>13.02</v>
      </c>
      <c r="S90" s="698" t="s">
        <v>8</v>
      </c>
      <c r="T90" s="700">
        <v>25.46</v>
      </c>
      <c r="U90" s="700">
        <v>20.4</v>
      </c>
      <c r="V90" s="700">
        <v>20.19</v>
      </c>
      <c r="W90" s="700">
        <v>18.53</v>
      </c>
      <c r="X90" s="700">
        <v>18.65</v>
      </c>
      <c r="Y90" s="700"/>
      <c r="Z90" s="700">
        <v>14.89</v>
      </c>
      <c r="AA90" s="700">
        <v>12.96</v>
      </c>
      <c r="AB90" s="700">
        <v>19.3</v>
      </c>
      <c r="AC90" s="700">
        <v>25.38</v>
      </c>
      <c r="AD90" s="700">
        <v>19.11</v>
      </c>
      <c r="AE90" s="700">
        <v>28.38</v>
      </c>
      <c r="AF90" s="702">
        <v>20.31</v>
      </c>
      <c r="AH90" s="700">
        <v>20.31</v>
      </c>
      <c r="AI90" s="700">
        <v>24.88</v>
      </c>
    </row>
    <row r="91" spans="1:35" ht="13.5" customHeight="1">
      <c r="A91" s="696" t="s">
        <v>7</v>
      </c>
      <c r="B91" s="700">
        <v>31.18</v>
      </c>
      <c r="C91" s="700">
        <v>27.94</v>
      </c>
      <c r="D91" s="700">
        <v>19.95</v>
      </c>
      <c r="E91" s="700">
        <v>24.12</v>
      </c>
      <c r="F91" s="700">
        <v>28.04</v>
      </c>
      <c r="G91" s="700"/>
      <c r="H91" s="700">
        <v>32.44</v>
      </c>
      <c r="I91" s="700">
        <v>31.09</v>
      </c>
      <c r="J91" s="700">
        <v>16.71</v>
      </c>
      <c r="K91" s="700">
        <v>29.32</v>
      </c>
      <c r="L91" s="700">
        <v>21.96</v>
      </c>
      <c r="M91" s="700">
        <v>14.35</v>
      </c>
      <c r="N91" s="702">
        <v>24.89</v>
      </c>
      <c r="O91" s="702"/>
      <c r="P91" s="700">
        <v>24.89</v>
      </c>
      <c r="Q91" s="700">
        <v>31.08</v>
      </c>
      <c r="S91" s="698" t="s">
        <v>7</v>
      </c>
      <c r="T91" s="700">
        <v>18.24</v>
      </c>
      <c r="U91" s="700">
        <v>28.25</v>
      </c>
      <c r="V91" s="700">
        <v>21.34</v>
      </c>
      <c r="W91" s="700">
        <v>27.69</v>
      </c>
      <c r="X91" s="700">
        <v>26.32</v>
      </c>
      <c r="Y91" s="700"/>
      <c r="Z91" s="700">
        <v>27.42</v>
      </c>
      <c r="AA91" s="700">
        <v>13.17</v>
      </c>
      <c r="AB91" s="700">
        <v>29.62</v>
      </c>
      <c r="AC91" s="700">
        <v>20.8</v>
      </c>
      <c r="AD91" s="700">
        <v>22.47</v>
      </c>
      <c r="AE91" s="700">
        <v>27.88</v>
      </c>
      <c r="AF91" s="702">
        <v>23.13</v>
      </c>
      <c r="AH91" s="700">
        <v>23.13</v>
      </c>
      <c r="AI91" s="700">
        <v>26.02</v>
      </c>
    </row>
    <row r="92" spans="1:35" ht="13.5" customHeight="1">
      <c r="A92" s="696" t="s">
        <v>5</v>
      </c>
      <c r="B92" s="700">
        <v>55.64</v>
      </c>
      <c r="C92" s="700">
        <v>53.79</v>
      </c>
      <c r="D92" s="700">
        <v>66.19</v>
      </c>
      <c r="E92" s="700">
        <v>59.17</v>
      </c>
      <c r="F92" s="700">
        <v>62.03</v>
      </c>
      <c r="G92" s="700"/>
      <c r="H92" s="700">
        <v>51.69</v>
      </c>
      <c r="I92" s="700">
        <v>63.79</v>
      </c>
      <c r="J92" s="700">
        <v>66.64</v>
      </c>
      <c r="K92" s="700">
        <v>53.72</v>
      </c>
      <c r="L92" s="700">
        <v>61.03</v>
      </c>
      <c r="M92" s="700">
        <v>74.53</v>
      </c>
      <c r="N92" s="702">
        <v>60.75</v>
      </c>
      <c r="O92" s="702"/>
      <c r="P92" s="700">
        <v>60.75</v>
      </c>
      <c r="Q92" s="700">
        <v>52.5</v>
      </c>
      <c r="S92" s="698" t="s">
        <v>5</v>
      </c>
      <c r="T92" s="700">
        <v>43.11</v>
      </c>
      <c r="U92" s="700">
        <v>38.71</v>
      </c>
      <c r="V92" s="700">
        <v>45.94</v>
      </c>
      <c r="W92" s="700">
        <v>42.98</v>
      </c>
      <c r="X92" s="700">
        <v>39.64</v>
      </c>
      <c r="Y92" s="700"/>
      <c r="Z92" s="700">
        <v>47.15</v>
      </c>
      <c r="AA92" s="700">
        <v>61.55</v>
      </c>
      <c r="AB92" s="700">
        <v>38.05</v>
      </c>
      <c r="AC92" s="700">
        <v>40.84</v>
      </c>
      <c r="AD92" s="700">
        <v>46.03</v>
      </c>
      <c r="AE92" s="700">
        <v>37.42</v>
      </c>
      <c r="AF92" s="702">
        <v>45.43</v>
      </c>
      <c r="AH92" s="700">
        <v>45.43</v>
      </c>
      <c r="AI92" s="700">
        <v>29.48</v>
      </c>
    </row>
    <row r="93" spans="1:35" ht="13.5" customHeight="1">
      <c r="A93" s="684" t="s">
        <v>223</v>
      </c>
      <c r="B93" s="700">
        <v>0.38</v>
      </c>
      <c r="C93" s="700">
        <v>0.2</v>
      </c>
      <c r="D93" s="700">
        <v>0.18</v>
      </c>
      <c r="E93" s="700">
        <v>3.84</v>
      </c>
      <c r="F93" s="700" t="s">
        <v>176</v>
      </c>
      <c r="G93" s="700"/>
      <c r="H93" s="700">
        <v>0.84</v>
      </c>
      <c r="I93" s="700" t="s">
        <v>77</v>
      </c>
      <c r="J93" s="700">
        <v>2.02</v>
      </c>
      <c r="K93" s="700">
        <v>0.01</v>
      </c>
      <c r="L93" s="700">
        <v>4.17</v>
      </c>
      <c r="M93" s="700" t="s">
        <v>77</v>
      </c>
      <c r="N93" s="702">
        <v>1.38</v>
      </c>
      <c r="O93" s="702"/>
      <c r="P93" s="700">
        <v>1.38</v>
      </c>
      <c r="Q93" s="700">
        <v>0.88</v>
      </c>
      <c r="S93" s="681" t="s">
        <v>223</v>
      </c>
      <c r="T93" s="700">
        <v>0.56</v>
      </c>
      <c r="U93" s="700">
        <v>2.87</v>
      </c>
      <c r="V93" s="700">
        <v>0.22</v>
      </c>
      <c r="W93" s="700">
        <v>0.02</v>
      </c>
      <c r="X93" s="700" t="s">
        <v>77</v>
      </c>
      <c r="Y93" s="700"/>
      <c r="Z93" s="700" t="s">
        <v>77</v>
      </c>
      <c r="AA93" s="700">
        <v>0.03</v>
      </c>
      <c r="AB93" s="700" t="s">
        <v>77</v>
      </c>
      <c r="AC93" s="700">
        <v>1.49</v>
      </c>
      <c r="AD93" s="700">
        <v>1.25</v>
      </c>
      <c r="AE93" s="700">
        <v>0.04</v>
      </c>
      <c r="AF93" s="702">
        <v>0.64</v>
      </c>
      <c r="AH93" s="700">
        <v>0.64</v>
      </c>
      <c r="AI93" s="700">
        <v>1.37</v>
      </c>
    </row>
    <row r="94" spans="1:35" ht="13.5" customHeight="1">
      <c r="A94" s="703" t="s">
        <v>127</v>
      </c>
      <c r="B94" s="702">
        <v>100</v>
      </c>
      <c r="C94" s="702">
        <v>100</v>
      </c>
      <c r="D94" s="702">
        <v>100</v>
      </c>
      <c r="E94" s="702">
        <v>100</v>
      </c>
      <c r="F94" s="702">
        <v>100</v>
      </c>
      <c r="G94" s="702"/>
      <c r="H94" s="702">
        <v>100</v>
      </c>
      <c r="I94" s="702">
        <v>100</v>
      </c>
      <c r="J94" s="702">
        <v>100</v>
      </c>
      <c r="K94" s="702">
        <v>100</v>
      </c>
      <c r="L94" s="702">
        <v>100</v>
      </c>
      <c r="M94" s="702">
        <v>100</v>
      </c>
      <c r="N94" s="702">
        <v>100</v>
      </c>
      <c r="O94" s="702"/>
      <c r="P94" s="702">
        <v>100</v>
      </c>
      <c r="Q94" s="702">
        <v>100</v>
      </c>
      <c r="S94" s="699" t="s">
        <v>127</v>
      </c>
      <c r="T94" s="702">
        <v>100</v>
      </c>
      <c r="U94" s="702">
        <v>100</v>
      </c>
      <c r="V94" s="702">
        <v>100</v>
      </c>
      <c r="W94" s="702">
        <v>100</v>
      </c>
      <c r="X94" s="702">
        <v>100</v>
      </c>
      <c r="Y94" s="702"/>
      <c r="Z94" s="702">
        <v>100</v>
      </c>
      <c r="AA94" s="702">
        <v>100</v>
      </c>
      <c r="AB94" s="702">
        <v>100</v>
      </c>
      <c r="AC94" s="702">
        <v>100</v>
      </c>
      <c r="AD94" s="702">
        <v>100</v>
      </c>
      <c r="AE94" s="702">
        <v>100</v>
      </c>
      <c r="AF94" s="699">
        <v>100</v>
      </c>
      <c r="AH94" s="702">
        <v>100</v>
      </c>
      <c r="AI94" s="702">
        <v>100</v>
      </c>
    </row>
    <row r="95" spans="2:31" ht="13.5" customHeight="1">
      <c r="B95" s="705"/>
      <c r="C95" s="705"/>
      <c r="D95" s="705"/>
      <c r="E95" s="705"/>
      <c r="F95" s="705"/>
      <c r="G95" s="706"/>
      <c r="H95" s="705"/>
      <c r="I95" s="705"/>
      <c r="J95" s="705"/>
      <c r="K95" s="705"/>
      <c r="L95" s="705"/>
      <c r="M95" s="705"/>
      <c r="N95" s="706"/>
      <c r="O95" s="706"/>
      <c r="P95" s="705"/>
      <c r="Q95" s="705"/>
      <c r="T95" s="705"/>
      <c r="U95" s="705"/>
      <c r="V95" s="705"/>
      <c r="W95" s="705"/>
      <c r="X95" s="705"/>
      <c r="Y95" s="706"/>
      <c r="Z95" s="705"/>
      <c r="AA95" s="705"/>
      <c r="AB95" s="705"/>
      <c r="AC95" s="705"/>
      <c r="AD95" s="705"/>
      <c r="AE95" s="705"/>
    </row>
    <row r="96" spans="1:32" ht="27.75" customHeight="1">
      <c r="A96" s="696" t="s">
        <v>242</v>
      </c>
      <c r="B96" s="716"/>
      <c r="C96" s="716"/>
      <c r="D96" s="716"/>
      <c r="E96" s="716"/>
      <c r="F96" s="716"/>
      <c r="G96" s="688"/>
      <c r="H96" s="716"/>
      <c r="I96" s="716"/>
      <c r="J96" s="716"/>
      <c r="K96" s="716"/>
      <c r="L96" s="716"/>
      <c r="M96" s="716"/>
      <c r="P96" s="716"/>
      <c r="Q96" s="716"/>
      <c r="S96" s="698" t="s">
        <v>241</v>
      </c>
      <c r="T96" s="716"/>
      <c r="U96" s="716"/>
      <c r="V96" s="716"/>
      <c r="W96" s="716"/>
      <c r="X96" s="716"/>
      <c r="Y96" s="688"/>
      <c r="Z96" s="716"/>
      <c r="AA96" s="716"/>
      <c r="AB96" s="716"/>
      <c r="AC96" s="716"/>
      <c r="AD96" s="716"/>
      <c r="AE96" s="716"/>
      <c r="AF96" s="699"/>
    </row>
    <row r="97" spans="1:35" ht="13.5" customHeight="1">
      <c r="A97" s="696" t="s">
        <v>240</v>
      </c>
      <c r="B97" s="700">
        <v>3.54</v>
      </c>
      <c r="C97" s="700">
        <v>2.69</v>
      </c>
      <c r="D97" s="700">
        <v>2.43</v>
      </c>
      <c r="E97" s="700">
        <v>4.69</v>
      </c>
      <c r="F97" s="700">
        <v>4.61</v>
      </c>
      <c r="G97" s="700"/>
      <c r="H97" s="700">
        <v>5.13</v>
      </c>
      <c r="I97" s="700">
        <v>1.16</v>
      </c>
      <c r="J97" s="700">
        <v>0.84</v>
      </c>
      <c r="K97" s="700">
        <v>5.67</v>
      </c>
      <c r="L97" s="700">
        <v>1.7</v>
      </c>
      <c r="M97" s="700">
        <v>5.72</v>
      </c>
      <c r="N97" s="702">
        <v>3.73</v>
      </c>
      <c r="O97" s="702"/>
      <c r="P97" s="700">
        <v>3.73</v>
      </c>
      <c r="Q97" s="700">
        <v>3.42</v>
      </c>
      <c r="S97" s="698" t="s">
        <v>240</v>
      </c>
      <c r="T97" s="700">
        <v>12.77</v>
      </c>
      <c r="U97" s="700">
        <v>7.86</v>
      </c>
      <c r="V97" s="700">
        <v>12.97</v>
      </c>
      <c r="W97" s="700">
        <v>9.96</v>
      </c>
      <c r="X97" s="700">
        <v>14.57</v>
      </c>
      <c r="Y97" s="700"/>
      <c r="Z97" s="700">
        <v>7</v>
      </c>
      <c r="AA97" s="700">
        <v>14.4</v>
      </c>
      <c r="AB97" s="700">
        <v>7.27</v>
      </c>
      <c r="AC97" s="700">
        <v>6.74</v>
      </c>
      <c r="AD97" s="700">
        <v>9.81</v>
      </c>
      <c r="AE97" s="700">
        <v>11.81</v>
      </c>
      <c r="AF97" s="702">
        <v>9.41</v>
      </c>
      <c r="AH97" s="700">
        <v>9.41</v>
      </c>
      <c r="AI97" s="700">
        <v>20.69</v>
      </c>
    </row>
    <row r="98" spans="1:35" ht="13.5" customHeight="1">
      <c r="A98" s="696" t="s">
        <v>8</v>
      </c>
      <c r="B98" s="700">
        <v>3.91</v>
      </c>
      <c r="C98" s="700">
        <v>4.68</v>
      </c>
      <c r="D98" s="700">
        <v>7.71</v>
      </c>
      <c r="E98" s="700">
        <v>2.54</v>
      </c>
      <c r="F98" s="700">
        <v>3.86</v>
      </c>
      <c r="G98" s="700"/>
      <c r="H98" s="700">
        <v>3.88</v>
      </c>
      <c r="I98" s="700">
        <v>6.15</v>
      </c>
      <c r="J98" s="700">
        <v>3.9</v>
      </c>
      <c r="K98" s="700">
        <v>2.89</v>
      </c>
      <c r="L98" s="700">
        <v>3.59</v>
      </c>
      <c r="M98" s="700">
        <v>0.93</v>
      </c>
      <c r="N98" s="702">
        <v>3.34</v>
      </c>
      <c r="O98" s="702"/>
      <c r="P98" s="700">
        <v>3.34</v>
      </c>
      <c r="Q98" s="700">
        <v>9.07</v>
      </c>
      <c r="S98" s="698" t="s">
        <v>8</v>
      </c>
      <c r="T98" s="700">
        <v>21.62</v>
      </c>
      <c r="U98" s="700">
        <v>25.88</v>
      </c>
      <c r="V98" s="700">
        <v>15.93</v>
      </c>
      <c r="W98" s="700">
        <v>20.62</v>
      </c>
      <c r="X98" s="700">
        <v>13.4</v>
      </c>
      <c r="Y98" s="700"/>
      <c r="Z98" s="700">
        <v>21.49</v>
      </c>
      <c r="AA98" s="700">
        <v>8.03</v>
      </c>
      <c r="AB98" s="700">
        <v>29.94</v>
      </c>
      <c r="AC98" s="700">
        <v>21.14</v>
      </c>
      <c r="AD98" s="700">
        <v>14.13</v>
      </c>
      <c r="AE98" s="700">
        <v>20.24</v>
      </c>
      <c r="AF98" s="702">
        <v>17.92</v>
      </c>
      <c r="AH98" s="700">
        <v>17.92</v>
      </c>
      <c r="AI98" s="700">
        <v>29.73</v>
      </c>
    </row>
    <row r="99" spans="1:35" ht="13.5" customHeight="1">
      <c r="A99" s="696" t="s">
        <v>7</v>
      </c>
      <c r="B99" s="700">
        <v>20.43</v>
      </c>
      <c r="C99" s="700">
        <v>33.22</v>
      </c>
      <c r="D99" s="700">
        <v>30.04</v>
      </c>
      <c r="E99" s="700">
        <v>24.76</v>
      </c>
      <c r="F99" s="700">
        <v>30.6</v>
      </c>
      <c r="G99" s="700"/>
      <c r="H99" s="700">
        <v>27.64</v>
      </c>
      <c r="I99" s="700">
        <v>28.04</v>
      </c>
      <c r="J99" s="700">
        <v>23.83</v>
      </c>
      <c r="K99" s="700">
        <v>30.14</v>
      </c>
      <c r="L99" s="700">
        <v>25.36</v>
      </c>
      <c r="M99" s="700">
        <v>20.99</v>
      </c>
      <c r="N99" s="702">
        <v>26.46</v>
      </c>
      <c r="O99" s="702"/>
      <c r="P99" s="700">
        <v>26.46</v>
      </c>
      <c r="Q99" s="700">
        <v>29.05</v>
      </c>
      <c r="S99" s="698" t="s">
        <v>7</v>
      </c>
      <c r="T99" s="700">
        <v>22.77</v>
      </c>
      <c r="U99" s="700">
        <v>25.99</v>
      </c>
      <c r="V99" s="700">
        <v>24.37</v>
      </c>
      <c r="W99" s="700">
        <v>23.42</v>
      </c>
      <c r="X99" s="700">
        <v>26.68</v>
      </c>
      <c r="Y99" s="700"/>
      <c r="Z99" s="700">
        <v>22.03</v>
      </c>
      <c r="AA99" s="700">
        <v>12.11</v>
      </c>
      <c r="AB99" s="700">
        <v>33.41</v>
      </c>
      <c r="AC99" s="700">
        <v>33.06</v>
      </c>
      <c r="AD99" s="700">
        <v>27.55</v>
      </c>
      <c r="AE99" s="700">
        <v>15.62</v>
      </c>
      <c r="AF99" s="702">
        <v>23.82</v>
      </c>
      <c r="AH99" s="700">
        <v>23.82</v>
      </c>
      <c r="AI99" s="700">
        <v>26.56</v>
      </c>
    </row>
    <row r="100" spans="1:35" ht="13.5" customHeight="1">
      <c r="A100" s="696" t="s">
        <v>5</v>
      </c>
      <c r="B100" s="700">
        <v>71.83</v>
      </c>
      <c r="C100" s="700">
        <v>59.2</v>
      </c>
      <c r="D100" s="700">
        <v>59</v>
      </c>
      <c r="E100" s="700">
        <v>63.86</v>
      </c>
      <c r="F100" s="700">
        <v>60.92</v>
      </c>
      <c r="G100" s="700"/>
      <c r="H100" s="700">
        <v>62.05</v>
      </c>
      <c r="I100" s="700">
        <v>64.65</v>
      </c>
      <c r="J100" s="700">
        <v>71.43</v>
      </c>
      <c r="K100" s="700">
        <v>61.18</v>
      </c>
      <c r="L100" s="700">
        <v>64.65</v>
      </c>
      <c r="M100" s="700">
        <v>72.35</v>
      </c>
      <c r="N100" s="702">
        <v>64.93</v>
      </c>
      <c r="O100" s="702"/>
      <c r="P100" s="700">
        <v>64.93</v>
      </c>
      <c r="Q100" s="700">
        <v>57.24</v>
      </c>
      <c r="S100" s="698" t="s">
        <v>5</v>
      </c>
      <c r="T100" s="700">
        <v>42.83</v>
      </c>
      <c r="U100" s="700">
        <v>38.75</v>
      </c>
      <c r="V100" s="700">
        <v>46.56</v>
      </c>
      <c r="W100" s="700">
        <v>44.75</v>
      </c>
      <c r="X100" s="700">
        <v>40.25</v>
      </c>
      <c r="Y100" s="700"/>
      <c r="Z100" s="700">
        <v>46.32</v>
      </c>
      <c r="AA100" s="700">
        <v>65.43</v>
      </c>
      <c r="AB100" s="700">
        <v>29.38</v>
      </c>
      <c r="AC100" s="700">
        <v>37.61</v>
      </c>
      <c r="AD100" s="700">
        <v>47.26</v>
      </c>
      <c r="AE100" s="700">
        <v>52.3</v>
      </c>
      <c r="AF100" s="702">
        <v>47.56</v>
      </c>
      <c r="AH100" s="700">
        <v>47.56</v>
      </c>
      <c r="AI100" s="700">
        <v>22.62</v>
      </c>
    </row>
    <row r="101" spans="1:35" ht="13.5" customHeight="1">
      <c r="A101" s="684" t="s">
        <v>223</v>
      </c>
      <c r="B101" s="700">
        <v>0.29</v>
      </c>
      <c r="C101" s="700">
        <v>0.2</v>
      </c>
      <c r="D101" s="700">
        <v>0.81</v>
      </c>
      <c r="E101" s="700">
        <v>4.15</v>
      </c>
      <c r="F101" s="700" t="s">
        <v>176</v>
      </c>
      <c r="G101" s="700"/>
      <c r="H101" s="700">
        <v>1.3</v>
      </c>
      <c r="I101" s="700" t="s">
        <v>77</v>
      </c>
      <c r="J101" s="700" t="s">
        <v>77</v>
      </c>
      <c r="K101" s="700">
        <v>0.11</v>
      </c>
      <c r="L101" s="700">
        <v>4.71</v>
      </c>
      <c r="M101" s="700" t="s">
        <v>77</v>
      </c>
      <c r="N101" s="702">
        <v>1.54</v>
      </c>
      <c r="O101" s="702"/>
      <c r="P101" s="700">
        <v>1.54</v>
      </c>
      <c r="Q101" s="700">
        <v>1.21</v>
      </c>
      <c r="S101" s="681" t="s">
        <v>223</v>
      </c>
      <c r="T101" s="700">
        <v>0.01</v>
      </c>
      <c r="U101" s="700">
        <v>1.52</v>
      </c>
      <c r="V101" s="700">
        <v>0.17</v>
      </c>
      <c r="W101" s="700">
        <v>1.26</v>
      </c>
      <c r="X101" s="700">
        <v>5.11</v>
      </c>
      <c r="Y101" s="700"/>
      <c r="Z101" s="700">
        <v>3.15</v>
      </c>
      <c r="AA101" s="700">
        <v>0.03</v>
      </c>
      <c r="AB101" s="700" t="s">
        <v>77</v>
      </c>
      <c r="AC101" s="700">
        <v>1.46</v>
      </c>
      <c r="AD101" s="700">
        <v>1.25</v>
      </c>
      <c r="AE101" s="700">
        <v>0.04</v>
      </c>
      <c r="AF101" s="702">
        <v>1.29</v>
      </c>
      <c r="AH101" s="700">
        <v>1.29</v>
      </c>
      <c r="AI101" s="700">
        <v>0.4</v>
      </c>
    </row>
    <row r="102" spans="1:35" ht="13.5" customHeight="1">
      <c r="A102" s="703" t="s">
        <v>127</v>
      </c>
      <c r="B102" s="702">
        <v>100</v>
      </c>
      <c r="C102" s="702">
        <v>100</v>
      </c>
      <c r="D102" s="702">
        <v>100</v>
      </c>
      <c r="E102" s="702">
        <v>100</v>
      </c>
      <c r="F102" s="702">
        <v>100</v>
      </c>
      <c r="G102" s="702"/>
      <c r="H102" s="702">
        <v>100</v>
      </c>
      <c r="I102" s="702">
        <v>100</v>
      </c>
      <c r="J102" s="702">
        <v>100</v>
      </c>
      <c r="K102" s="702">
        <v>100</v>
      </c>
      <c r="L102" s="702">
        <v>100</v>
      </c>
      <c r="M102" s="702">
        <v>100</v>
      </c>
      <c r="N102" s="702">
        <v>100</v>
      </c>
      <c r="O102" s="702"/>
      <c r="P102" s="702">
        <v>100</v>
      </c>
      <c r="Q102" s="702">
        <v>100</v>
      </c>
      <c r="S102" s="699" t="s">
        <v>127</v>
      </c>
      <c r="T102" s="702">
        <v>100</v>
      </c>
      <c r="U102" s="702">
        <v>100</v>
      </c>
      <c r="V102" s="702">
        <v>100</v>
      </c>
      <c r="W102" s="702">
        <v>100</v>
      </c>
      <c r="X102" s="702">
        <v>100</v>
      </c>
      <c r="Y102" s="702"/>
      <c r="Z102" s="702">
        <v>100</v>
      </c>
      <c r="AA102" s="702">
        <v>100</v>
      </c>
      <c r="AB102" s="702">
        <v>100</v>
      </c>
      <c r="AC102" s="702">
        <v>100</v>
      </c>
      <c r="AD102" s="702">
        <v>100</v>
      </c>
      <c r="AE102" s="702">
        <v>100</v>
      </c>
      <c r="AF102" s="699">
        <v>100</v>
      </c>
      <c r="AH102" s="702">
        <v>100</v>
      </c>
      <c r="AI102" s="702">
        <v>100</v>
      </c>
    </row>
    <row r="103" spans="1:32" ht="13.5" customHeight="1">
      <c r="A103" s="703"/>
      <c r="B103" s="702"/>
      <c r="C103" s="702"/>
      <c r="D103" s="702"/>
      <c r="E103" s="702"/>
      <c r="F103" s="702"/>
      <c r="G103" s="702"/>
      <c r="H103" s="702"/>
      <c r="I103" s="702"/>
      <c r="J103" s="702"/>
      <c r="K103" s="702"/>
      <c r="L103" s="702"/>
      <c r="M103" s="702"/>
      <c r="N103" s="702"/>
      <c r="O103" s="702"/>
      <c r="P103" s="702"/>
      <c r="Q103" s="702"/>
      <c r="S103" s="699"/>
      <c r="T103" s="702"/>
      <c r="U103" s="702"/>
      <c r="V103" s="702"/>
      <c r="W103" s="702"/>
      <c r="X103" s="702"/>
      <c r="Y103" s="702"/>
      <c r="Z103" s="702"/>
      <c r="AA103" s="702"/>
      <c r="AB103" s="702"/>
      <c r="AC103" s="702"/>
      <c r="AD103" s="702"/>
      <c r="AE103" s="702"/>
      <c r="AF103" s="702"/>
    </row>
    <row r="104" spans="1:32" ht="13.5" customHeight="1">
      <c r="A104" s="687" t="s">
        <v>239</v>
      </c>
      <c r="B104" s="688"/>
      <c r="C104" s="688"/>
      <c r="D104" s="688"/>
      <c r="E104" s="688"/>
      <c r="F104" s="688"/>
      <c r="G104" s="688"/>
      <c r="H104" s="688"/>
      <c r="I104" s="688"/>
      <c r="J104" s="688"/>
      <c r="K104" s="688"/>
      <c r="L104" s="688"/>
      <c r="M104" s="688"/>
      <c r="N104" s="688"/>
      <c r="O104" s="688"/>
      <c r="P104" s="688"/>
      <c r="Q104" s="688"/>
      <c r="S104" s="689" t="s">
        <v>239</v>
      </c>
      <c r="T104" s="688"/>
      <c r="U104" s="688"/>
      <c r="V104" s="688"/>
      <c r="W104" s="688"/>
      <c r="X104" s="688"/>
      <c r="Y104" s="688"/>
      <c r="Z104" s="688"/>
      <c r="AA104" s="688"/>
      <c r="AB104" s="688"/>
      <c r="AC104" s="688"/>
      <c r="AD104" s="688"/>
      <c r="AE104" s="688"/>
      <c r="AF104" s="689"/>
    </row>
    <row r="105" spans="2:31" ht="13.5" customHeight="1">
      <c r="B105" s="705"/>
      <c r="C105" s="705"/>
      <c r="D105" s="705"/>
      <c r="E105" s="705"/>
      <c r="F105" s="705"/>
      <c r="G105" s="706"/>
      <c r="H105" s="705"/>
      <c r="I105" s="705"/>
      <c r="J105" s="705"/>
      <c r="K105" s="705"/>
      <c r="L105" s="705"/>
      <c r="M105" s="705"/>
      <c r="N105" s="706"/>
      <c r="O105" s="706"/>
      <c r="P105" s="705"/>
      <c r="Q105" s="705"/>
      <c r="T105" s="705"/>
      <c r="U105" s="705"/>
      <c r="V105" s="705"/>
      <c r="W105" s="705"/>
      <c r="X105" s="705"/>
      <c r="Y105" s="706"/>
      <c r="Z105" s="705"/>
      <c r="AA105" s="705"/>
      <c r="AB105" s="705"/>
      <c r="AC105" s="705"/>
      <c r="AD105" s="705"/>
      <c r="AE105" s="705"/>
    </row>
    <row r="106" spans="1:35" ht="36" customHeight="1">
      <c r="A106" s="696" t="s">
        <v>238</v>
      </c>
      <c r="P106" s="682"/>
      <c r="Q106" s="682"/>
      <c r="S106" s="698" t="s">
        <v>237</v>
      </c>
      <c r="Y106" s="697"/>
      <c r="AF106" s="699"/>
      <c r="AH106" s="700"/>
      <c r="AI106" s="700"/>
    </row>
    <row r="107" spans="1:35" ht="13.5" customHeight="1">
      <c r="A107" s="696" t="s">
        <v>2</v>
      </c>
      <c r="B107" s="700">
        <v>4.27</v>
      </c>
      <c r="C107" s="700">
        <v>4.21</v>
      </c>
      <c r="D107" s="700">
        <v>2.57</v>
      </c>
      <c r="E107" s="700">
        <v>3.49</v>
      </c>
      <c r="F107" s="700">
        <v>4.82</v>
      </c>
      <c r="G107" s="700"/>
      <c r="H107" s="700">
        <v>5.28</v>
      </c>
      <c r="I107" s="700">
        <v>2.72</v>
      </c>
      <c r="J107" s="700">
        <v>6.41</v>
      </c>
      <c r="K107" s="700">
        <v>5.58</v>
      </c>
      <c r="L107" s="700">
        <v>1.57</v>
      </c>
      <c r="M107" s="700">
        <v>1.14</v>
      </c>
      <c r="N107" s="702">
        <v>3.32</v>
      </c>
      <c r="O107" s="688"/>
      <c r="P107" s="700">
        <v>3.32</v>
      </c>
      <c r="Q107" s="700">
        <v>5.86</v>
      </c>
      <c r="S107" s="698" t="s">
        <v>2</v>
      </c>
      <c r="T107" s="700">
        <v>22.95</v>
      </c>
      <c r="U107" s="700">
        <v>18.76</v>
      </c>
      <c r="V107" s="700">
        <v>20.93</v>
      </c>
      <c r="W107" s="700">
        <v>16.26</v>
      </c>
      <c r="X107" s="700">
        <v>25</v>
      </c>
      <c r="Y107" s="700"/>
      <c r="Z107" s="700">
        <v>25.35</v>
      </c>
      <c r="AA107" s="700">
        <v>17.26</v>
      </c>
      <c r="AB107" s="700">
        <v>16.47</v>
      </c>
      <c r="AC107" s="700">
        <v>25.49</v>
      </c>
      <c r="AD107" s="700">
        <v>12.59</v>
      </c>
      <c r="AE107" s="700">
        <v>10.12</v>
      </c>
      <c r="AF107" s="702">
        <v>18.23</v>
      </c>
      <c r="AH107" s="700">
        <v>18.23</v>
      </c>
      <c r="AI107" s="700">
        <v>30.85</v>
      </c>
    </row>
    <row r="108" spans="1:35" ht="13.5" customHeight="1">
      <c r="A108" s="696" t="s">
        <v>1</v>
      </c>
      <c r="B108" s="700">
        <v>95.73</v>
      </c>
      <c r="C108" s="700">
        <v>95.59</v>
      </c>
      <c r="D108" s="700">
        <v>97.43</v>
      </c>
      <c r="E108" s="700">
        <v>96.51</v>
      </c>
      <c r="F108" s="700">
        <v>95.18</v>
      </c>
      <c r="G108" s="700"/>
      <c r="H108" s="700">
        <v>94.72</v>
      </c>
      <c r="I108" s="700">
        <v>97.28</v>
      </c>
      <c r="J108" s="700">
        <v>93.59</v>
      </c>
      <c r="K108" s="700">
        <v>94.42</v>
      </c>
      <c r="L108" s="700">
        <v>98.43</v>
      </c>
      <c r="M108" s="700">
        <v>98.86</v>
      </c>
      <c r="N108" s="702">
        <v>96.68</v>
      </c>
      <c r="O108" s="702"/>
      <c r="P108" s="700">
        <v>96.68</v>
      </c>
      <c r="Q108" s="700">
        <v>93.96</v>
      </c>
      <c r="S108" s="698" t="s">
        <v>1</v>
      </c>
      <c r="T108" s="700">
        <v>77</v>
      </c>
      <c r="U108" s="700">
        <v>81.04</v>
      </c>
      <c r="V108" s="700">
        <v>79.07</v>
      </c>
      <c r="W108" s="700">
        <v>83.44</v>
      </c>
      <c r="X108" s="700">
        <v>75</v>
      </c>
      <c r="Y108" s="700"/>
      <c r="Z108" s="700">
        <v>74.63</v>
      </c>
      <c r="AA108" s="700">
        <v>82.74</v>
      </c>
      <c r="AB108" s="700">
        <v>83.53</v>
      </c>
      <c r="AC108" s="700">
        <v>74.47</v>
      </c>
      <c r="AD108" s="700">
        <v>87.4</v>
      </c>
      <c r="AE108" s="700">
        <v>89.88</v>
      </c>
      <c r="AF108" s="702">
        <v>81.75</v>
      </c>
      <c r="AH108" s="700">
        <v>81.75</v>
      </c>
      <c r="AI108" s="700">
        <v>68.62</v>
      </c>
    </row>
    <row r="109" spans="1:35" ht="13.5" customHeight="1">
      <c r="A109" s="684" t="s">
        <v>223</v>
      </c>
      <c r="B109" s="700" t="s">
        <v>77</v>
      </c>
      <c r="C109" s="700">
        <v>0.2</v>
      </c>
      <c r="D109" s="700" t="s">
        <v>77</v>
      </c>
      <c r="E109" s="700" t="s">
        <v>77</v>
      </c>
      <c r="F109" s="700" t="s">
        <v>77</v>
      </c>
      <c r="G109" s="700"/>
      <c r="H109" s="700"/>
      <c r="I109" s="700"/>
      <c r="J109" s="700"/>
      <c r="K109" s="700"/>
      <c r="L109" s="700"/>
      <c r="M109" s="700"/>
      <c r="N109" s="702"/>
      <c r="O109" s="702"/>
      <c r="P109" s="700" t="s">
        <v>77</v>
      </c>
      <c r="Q109" s="700">
        <v>0.18</v>
      </c>
      <c r="S109" s="681" t="s">
        <v>223</v>
      </c>
      <c r="T109" s="700">
        <v>0.060000000000000005</v>
      </c>
      <c r="U109" s="700">
        <v>0.2</v>
      </c>
      <c r="V109" s="700" t="s">
        <v>77</v>
      </c>
      <c r="W109" s="700">
        <v>0.3</v>
      </c>
      <c r="X109" s="700" t="s">
        <v>77</v>
      </c>
      <c r="Y109" s="700"/>
      <c r="Z109" s="700">
        <v>0.02</v>
      </c>
      <c r="AA109" s="700" t="s">
        <v>77</v>
      </c>
      <c r="AB109" s="700" t="s">
        <v>77</v>
      </c>
      <c r="AC109" s="700">
        <v>0.05</v>
      </c>
      <c r="AD109" s="700">
        <v>0.01</v>
      </c>
      <c r="AE109" s="700" t="s">
        <v>77</v>
      </c>
      <c r="AF109" s="702">
        <v>0.01</v>
      </c>
      <c r="AH109" s="700">
        <v>0.01</v>
      </c>
      <c r="AI109" s="700">
        <v>0.54</v>
      </c>
    </row>
    <row r="110" spans="1:35" ht="13.5" customHeight="1">
      <c r="A110" s="703" t="s">
        <v>127</v>
      </c>
      <c r="B110" s="702">
        <v>100</v>
      </c>
      <c r="C110" s="702">
        <v>100</v>
      </c>
      <c r="D110" s="702">
        <v>100</v>
      </c>
      <c r="E110" s="702">
        <v>100</v>
      </c>
      <c r="F110" s="702">
        <v>100</v>
      </c>
      <c r="G110" s="702"/>
      <c r="H110" s="702">
        <v>100</v>
      </c>
      <c r="I110" s="702">
        <v>100</v>
      </c>
      <c r="J110" s="702">
        <v>100</v>
      </c>
      <c r="K110" s="702">
        <v>100</v>
      </c>
      <c r="L110" s="702">
        <v>100</v>
      </c>
      <c r="M110" s="702">
        <v>100</v>
      </c>
      <c r="N110" s="702">
        <v>100</v>
      </c>
      <c r="O110" s="702"/>
      <c r="P110" s="702">
        <v>100</v>
      </c>
      <c r="Q110" s="702">
        <v>100</v>
      </c>
      <c r="S110" s="699" t="s">
        <v>127</v>
      </c>
      <c r="T110" s="702">
        <v>100</v>
      </c>
      <c r="U110" s="702">
        <v>100</v>
      </c>
      <c r="V110" s="702">
        <v>100</v>
      </c>
      <c r="W110" s="702">
        <v>100</v>
      </c>
      <c r="X110" s="702">
        <v>100</v>
      </c>
      <c r="Y110" s="702"/>
      <c r="Z110" s="702">
        <v>100</v>
      </c>
      <c r="AA110" s="702">
        <v>100</v>
      </c>
      <c r="AB110" s="702">
        <v>100</v>
      </c>
      <c r="AC110" s="702">
        <v>100</v>
      </c>
      <c r="AD110" s="702">
        <v>100</v>
      </c>
      <c r="AE110" s="702">
        <v>100</v>
      </c>
      <c r="AF110" s="699">
        <v>100</v>
      </c>
      <c r="AH110" s="702">
        <v>100</v>
      </c>
      <c r="AI110" s="702">
        <v>100</v>
      </c>
    </row>
    <row r="111" spans="2:32" ht="13.5" customHeight="1">
      <c r="B111" s="705"/>
      <c r="C111" s="705"/>
      <c r="D111" s="705"/>
      <c r="E111" s="705"/>
      <c r="F111" s="705"/>
      <c r="G111" s="706"/>
      <c r="H111" s="705"/>
      <c r="I111" s="705"/>
      <c r="J111" s="705"/>
      <c r="K111" s="705"/>
      <c r="L111" s="705"/>
      <c r="M111" s="705"/>
      <c r="N111" s="706"/>
      <c r="O111" s="706"/>
      <c r="P111" s="705"/>
      <c r="Q111" s="705"/>
      <c r="S111" s="717"/>
      <c r="T111" s="718"/>
      <c r="U111" s="718"/>
      <c r="V111" s="718"/>
      <c r="W111" s="718"/>
      <c r="X111" s="718"/>
      <c r="Y111" s="719"/>
      <c r="Z111" s="718"/>
      <c r="AA111" s="718"/>
      <c r="AB111" s="718"/>
      <c r="AC111" s="718"/>
      <c r="AD111" s="718"/>
      <c r="AE111" s="718"/>
      <c r="AF111" s="719"/>
    </row>
    <row r="112" spans="1:32" ht="25.5" customHeight="1">
      <c r="A112" s="696" t="s">
        <v>730</v>
      </c>
      <c r="P112" s="682"/>
      <c r="Q112" s="682"/>
      <c r="S112" s="698" t="s">
        <v>733</v>
      </c>
      <c r="Y112" s="697"/>
      <c r="AF112" s="699"/>
    </row>
    <row r="113" spans="1:35" ht="13.5" customHeight="1">
      <c r="A113" s="696" t="s">
        <v>2</v>
      </c>
      <c r="B113" s="700">
        <v>2.7</v>
      </c>
      <c r="C113" s="700">
        <v>3.83</v>
      </c>
      <c r="D113" s="700">
        <v>1.54</v>
      </c>
      <c r="E113" s="700">
        <v>2.08</v>
      </c>
      <c r="F113" s="700">
        <v>1.61</v>
      </c>
      <c r="G113" s="700"/>
      <c r="H113" s="700">
        <v>0.74</v>
      </c>
      <c r="I113" s="700">
        <v>1.09</v>
      </c>
      <c r="J113" s="700">
        <v>5.13</v>
      </c>
      <c r="K113" s="700">
        <v>3.48</v>
      </c>
      <c r="L113" s="700">
        <v>2.18</v>
      </c>
      <c r="M113" s="700">
        <v>1.46</v>
      </c>
      <c r="N113" s="702">
        <v>2.19</v>
      </c>
      <c r="O113" s="688"/>
      <c r="P113" s="700">
        <v>2.19</v>
      </c>
      <c r="Q113" s="700">
        <v>2.94</v>
      </c>
      <c r="S113" s="698" t="s">
        <v>2</v>
      </c>
      <c r="T113" s="700">
        <v>15.57</v>
      </c>
      <c r="U113" s="700">
        <v>9.59</v>
      </c>
      <c r="V113" s="700">
        <v>10.54</v>
      </c>
      <c r="W113" s="700">
        <v>4.85</v>
      </c>
      <c r="X113" s="700">
        <v>11.51</v>
      </c>
      <c r="Y113" s="700"/>
      <c r="Z113" s="700">
        <v>5.7</v>
      </c>
      <c r="AA113" s="700">
        <v>21.61</v>
      </c>
      <c r="AB113" s="700">
        <v>18.86</v>
      </c>
      <c r="AC113" s="700">
        <v>5.32</v>
      </c>
      <c r="AD113" s="700">
        <v>9.68</v>
      </c>
      <c r="AE113" s="700">
        <v>9.12</v>
      </c>
      <c r="AF113" s="702">
        <v>9.68</v>
      </c>
      <c r="AH113" s="700">
        <v>9.68</v>
      </c>
      <c r="AI113" s="700">
        <v>15.08</v>
      </c>
    </row>
    <row r="114" spans="1:35" ht="13.5" customHeight="1">
      <c r="A114" s="696" t="s">
        <v>1</v>
      </c>
      <c r="B114" s="700">
        <v>97.13</v>
      </c>
      <c r="C114" s="700">
        <v>95.69</v>
      </c>
      <c r="D114" s="700">
        <v>97.46</v>
      </c>
      <c r="E114" s="700">
        <v>97.92</v>
      </c>
      <c r="F114" s="700">
        <v>98.39</v>
      </c>
      <c r="G114" s="700"/>
      <c r="H114" s="700">
        <v>99.26</v>
      </c>
      <c r="I114" s="700">
        <v>98.91</v>
      </c>
      <c r="J114" s="700">
        <v>94.87</v>
      </c>
      <c r="K114" s="700">
        <v>96.32</v>
      </c>
      <c r="L114" s="700">
        <v>97.82</v>
      </c>
      <c r="M114" s="700">
        <v>98.54</v>
      </c>
      <c r="N114" s="702">
        <v>97.76</v>
      </c>
      <c r="O114" s="702"/>
      <c r="P114" s="700">
        <v>97.76</v>
      </c>
      <c r="Q114" s="700">
        <v>95.57</v>
      </c>
      <c r="S114" s="698" t="s">
        <v>1</v>
      </c>
      <c r="T114" s="700">
        <v>84.31</v>
      </c>
      <c r="U114" s="700">
        <v>90.24</v>
      </c>
      <c r="V114" s="700">
        <v>89.44</v>
      </c>
      <c r="W114" s="700">
        <v>95.13</v>
      </c>
      <c r="X114" s="700">
        <v>88.36</v>
      </c>
      <c r="Y114" s="700"/>
      <c r="Z114" s="700">
        <v>94.23</v>
      </c>
      <c r="AA114" s="700">
        <v>78.32</v>
      </c>
      <c r="AB114" s="700">
        <v>81.14</v>
      </c>
      <c r="AC114" s="700">
        <v>94.68</v>
      </c>
      <c r="AD114" s="700">
        <v>90.29</v>
      </c>
      <c r="AE114" s="700">
        <v>90.65</v>
      </c>
      <c r="AF114" s="702">
        <v>90.25</v>
      </c>
      <c r="AH114" s="700">
        <v>90.25</v>
      </c>
      <c r="AI114" s="700">
        <v>84.76</v>
      </c>
    </row>
    <row r="115" spans="1:35" ht="13.5" customHeight="1">
      <c r="A115" s="684" t="s">
        <v>223</v>
      </c>
      <c r="B115" s="700">
        <v>0.18</v>
      </c>
      <c r="C115" s="700">
        <v>0.48</v>
      </c>
      <c r="D115" s="700">
        <v>1</v>
      </c>
      <c r="E115" s="700" t="s">
        <v>77</v>
      </c>
      <c r="F115" s="700" t="s">
        <v>77</v>
      </c>
      <c r="G115" s="700"/>
      <c r="H115" s="700" t="s">
        <v>77</v>
      </c>
      <c r="I115" s="700" t="s">
        <v>77</v>
      </c>
      <c r="J115" s="700" t="s">
        <v>77</v>
      </c>
      <c r="K115" s="700">
        <v>0.2</v>
      </c>
      <c r="L115" s="700" t="s">
        <v>77</v>
      </c>
      <c r="M115" s="700" t="s">
        <v>77</v>
      </c>
      <c r="N115" s="702">
        <v>0.05</v>
      </c>
      <c r="O115" s="702"/>
      <c r="P115" s="700">
        <v>0.05</v>
      </c>
      <c r="Q115" s="700">
        <v>1.49</v>
      </c>
      <c r="S115" s="681" t="s">
        <v>223</v>
      </c>
      <c r="T115" s="700">
        <v>0.12</v>
      </c>
      <c r="U115" s="700">
        <v>0.16</v>
      </c>
      <c r="V115" s="700">
        <v>0.03</v>
      </c>
      <c r="W115" s="700">
        <v>0.02</v>
      </c>
      <c r="X115" s="700">
        <v>0.12</v>
      </c>
      <c r="Y115" s="700"/>
      <c r="Z115" s="700">
        <v>0.07</v>
      </c>
      <c r="AA115" s="700">
        <v>0.07</v>
      </c>
      <c r="AB115" s="700" t="s">
        <v>77</v>
      </c>
      <c r="AC115" s="700" t="s">
        <v>77</v>
      </c>
      <c r="AD115" s="700">
        <v>0.03</v>
      </c>
      <c r="AE115" s="700">
        <v>0.24</v>
      </c>
      <c r="AF115" s="702">
        <v>0.07</v>
      </c>
      <c r="AH115" s="700">
        <v>0.07</v>
      </c>
      <c r="AI115" s="700">
        <v>0.16</v>
      </c>
    </row>
    <row r="116" spans="1:35" ht="13.5" customHeight="1">
      <c r="A116" s="703" t="s">
        <v>127</v>
      </c>
      <c r="B116" s="702">
        <v>100</v>
      </c>
      <c r="C116" s="702">
        <v>100</v>
      </c>
      <c r="D116" s="702">
        <v>100</v>
      </c>
      <c r="E116" s="702">
        <v>100</v>
      </c>
      <c r="F116" s="702">
        <v>100</v>
      </c>
      <c r="G116" s="702"/>
      <c r="H116" s="702">
        <v>100</v>
      </c>
      <c r="I116" s="702">
        <v>100</v>
      </c>
      <c r="J116" s="702">
        <v>100</v>
      </c>
      <c r="K116" s="702">
        <v>100</v>
      </c>
      <c r="L116" s="702">
        <v>100</v>
      </c>
      <c r="M116" s="702">
        <v>100</v>
      </c>
      <c r="N116" s="702">
        <v>100</v>
      </c>
      <c r="O116" s="702"/>
      <c r="P116" s="702">
        <v>100</v>
      </c>
      <c r="Q116" s="702">
        <v>100</v>
      </c>
      <c r="S116" s="699" t="s">
        <v>127</v>
      </c>
      <c r="T116" s="702">
        <v>100</v>
      </c>
      <c r="U116" s="702">
        <v>100</v>
      </c>
      <c r="V116" s="702">
        <v>100</v>
      </c>
      <c r="W116" s="702">
        <v>100</v>
      </c>
      <c r="X116" s="702">
        <v>100</v>
      </c>
      <c r="Y116" s="702"/>
      <c r="Z116" s="702">
        <v>100</v>
      </c>
      <c r="AA116" s="702">
        <v>100</v>
      </c>
      <c r="AB116" s="702">
        <v>100</v>
      </c>
      <c r="AC116" s="702">
        <v>100</v>
      </c>
      <c r="AD116" s="702">
        <v>100</v>
      </c>
      <c r="AE116" s="702">
        <v>100</v>
      </c>
      <c r="AF116" s="699">
        <v>100</v>
      </c>
      <c r="AH116" s="702">
        <v>100</v>
      </c>
      <c r="AI116" s="702">
        <v>100</v>
      </c>
    </row>
    <row r="117" spans="2:32" ht="13.5" customHeight="1">
      <c r="B117" s="705"/>
      <c r="C117" s="705"/>
      <c r="D117" s="705"/>
      <c r="E117" s="705"/>
      <c r="F117" s="705"/>
      <c r="G117" s="706"/>
      <c r="H117" s="705"/>
      <c r="I117" s="705"/>
      <c r="J117" s="705"/>
      <c r="K117" s="705"/>
      <c r="L117" s="705"/>
      <c r="M117" s="705"/>
      <c r="N117" s="709"/>
      <c r="O117" s="709"/>
      <c r="P117" s="705"/>
      <c r="Q117" s="705"/>
      <c r="S117" s="710"/>
      <c r="T117" s="718"/>
      <c r="U117" s="718"/>
      <c r="V117" s="718"/>
      <c r="W117" s="718"/>
      <c r="X117" s="718"/>
      <c r="Y117" s="719"/>
      <c r="Z117" s="718"/>
      <c r="AA117" s="718"/>
      <c r="AB117" s="718"/>
      <c r="AC117" s="718"/>
      <c r="AD117" s="718"/>
      <c r="AE117" s="718"/>
      <c r="AF117" s="719"/>
    </row>
    <row r="118" spans="1:32" ht="26.25" customHeight="1">
      <c r="A118" s="696" t="s">
        <v>236</v>
      </c>
      <c r="P118" s="682"/>
      <c r="Q118" s="682"/>
      <c r="S118" s="698" t="s">
        <v>235</v>
      </c>
      <c r="Y118" s="697"/>
      <c r="AF118" s="699"/>
    </row>
    <row r="119" spans="1:35" ht="13.5" customHeight="1">
      <c r="A119" s="696" t="s">
        <v>2</v>
      </c>
      <c r="B119" s="700">
        <v>2.32</v>
      </c>
      <c r="C119" s="700">
        <v>1.94</v>
      </c>
      <c r="D119" s="700">
        <v>2.34</v>
      </c>
      <c r="E119" s="700">
        <v>3.46</v>
      </c>
      <c r="F119" s="700">
        <v>0.57</v>
      </c>
      <c r="G119" s="700"/>
      <c r="H119" s="700" t="s">
        <v>77</v>
      </c>
      <c r="I119" s="700">
        <v>3.68</v>
      </c>
      <c r="J119" s="700">
        <v>3.04</v>
      </c>
      <c r="K119" s="700">
        <v>2.86</v>
      </c>
      <c r="L119" s="700">
        <v>3.27</v>
      </c>
      <c r="M119" s="700">
        <v>2.12</v>
      </c>
      <c r="N119" s="702">
        <v>2.62</v>
      </c>
      <c r="O119" s="688"/>
      <c r="P119" s="700">
        <v>2.62</v>
      </c>
      <c r="Q119" s="700">
        <v>1.23</v>
      </c>
      <c r="S119" s="698" t="s">
        <v>2</v>
      </c>
      <c r="T119" s="700">
        <v>9.87</v>
      </c>
      <c r="U119" s="700">
        <v>9.48</v>
      </c>
      <c r="V119" s="700">
        <v>9.51</v>
      </c>
      <c r="W119" s="700">
        <v>16.21</v>
      </c>
      <c r="X119" s="700">
        <v>7.94</v>
      </c>
      <c r="Y119" s="700"/>
      <c r="Z119" s="700">
        <v>10.93</v>
      </c>
      <c r="AA119" s="700">
        <v>6.26</v>
      </c>
      <c r="AB119" s="700">
        <v>15.5</v>
      </c>
      <c r="AC119" s="700">
        <v>7.93</v>
      </c>
      <c r="AD119" s="700">
        <v>8.42</v>
      </c>
      <c r="AE119" s="700">
        <v>13.48</v>
      </c>
      <c r="AF119" s="702">
        <v>9.66</v>
      </c>
      <c r="AH119" s="700">
        <v>9.66</v>
      </c>
      <c r="AI119" s="700">
        <v>15.67</v>
      </c>
    </row>
    <row r="120" spans="1:35" ht="13.5" customHeight="1">
      <c r="A120" s="696" t="s">
        <v>1</v>
      </c>
      <c r="B120" s="700">
        <v>97.68</v>
      </c>
      <c r="C120" s="700">
        <v>97.86</v>
      </c>
      <c r="D120" s="700">
        <v>96.75</v>
      </c>
      <c r="E120" s="700">
        <v>96.54</v>
      </c>
      <c r="F120" s="700">
        <v>99.43</v>
      </c>
      <c r="G120" s="700"/>
      <c r="H120" s="700">
        <v>100</v>
      </c>
      <c r="I120" s="700">
        <v>96.32</v>
      </c>
      <c r="J120" s="700">
        <v>96.96</v>
      </c>
      <c r="K120" s="700">
        <v>97.14</v>
      </c>
      <c r="L120" s="700">
        <v>96.73</v>
      </c>
      <c r="M120" s="700">
        <v>97.88</v>
      </c>
      <c r="N120" s="702">
        <v>97.38</v>
      </c>
      <c r="O120" s="702"/>
      <c r="P120" s="700">
        <v>97.38</v>
      </c>
      <c r="Q120" s="700">
        <v>97.6</v>
      </c>
      <c r="S120" s="698" t="s">
        <v>1</v>
      </c>
      <c r="T120" s="700">
        <v>90.1</v>
      </c>
      <c r="U120" s="700">
        <v>90.36</v>
      </c>
      <c r="V120" s="700">
        <v>90.47</v>
      </c>
      <c r="W120" s="700">
        <v>83.79</v>
      </c>
      <c r="X120" s="700">
        <v>89.65</v>
      </c>
      <c r="Y120" s="700"/>
      <c r="Z120" s="700">
        <v>88.98</v>
      </c>
      <c r="AA120" s="700">
        <v>93.67</v>
      </c>
      <c r="AB120" s="700">
        <v>84.5</v>
      </c>
      <c r="AC120" s="700">
        <v>92.07</v>
      </c>
      <c r="AD120" s="700">
        <v>91.57</v>
      </c>
      <c r="AE120" s="700">
        <v>84.53</v>
      </c>
      <c r="AF120" s="702">
        <v>89.98</v>
      </c>
      <c r="AH120" s="700">
        <v>89.98</v>
      </c>
      <c r="AI120" s="700">
        <v>84.33</v>
      </c>
    </row>
    <row r="121" spans="1:35" ht="13.5" customHeight="1">
      <c r="A121" s="684" t="s">
        <v>223</v>
      </c>
      <c r="B121" s="700" t="s">
        <v>77</v>
      </c>
      <c r="C121" s="700">
        <v>0.2</v>
      </c>
      <c r="D121" s="700">
        <v>0.91</v>
      </c>
      <c r="E121" s="700" t="s">
        <v>77</v>
      </c>
      <c r="F121" s="700" t="s">
        <v>77</v>
      </c>
      <c r="G121" s="700"/>
      <c r="H121" s="700"/>
      <c r="I121" s="700"/>
      <c r="J121" s="700"/>
      <c r="K121" s="700"/>
      <c r="L121" s="700"/>
      <c r="M121" s="700"/>
      <c r="N121" s="702"/>
      <c r="O121" s="702"/>
      <c r="P121" s="700" t="s">
        <v>77</v>
      </c>
      <c r="Q121" s="700">
        <v>1.17</v>
      </c>
      <c r="S121" s="681" t="s">
        <v>223</v>
      </c>
      <c r="T121" s="700">
        <v>0.03</v>
      </c>
      <c r="U121" s="700">
        <v>0.16</v>
      </c>
      <c r="V121" s="700">
        <v>0.03</v>
      </c>
      <c r="W121" s="700" t="s">
        <v>77</v>
      </c>
      <c r="X121" s="700">
        <v>2.4</v>
      </c>
      <c r="Y121" s="700"/>
      <c r="Z121" s="700">
        <v>0.09000000000000001</v>
      </c>
      <c r="AA121" s="700">
        <v>0.07</v>
      </c>
      <c r="AB121" s="700" t="s">
        <v>77</v>
      </c>
      <c r="AC121" s="700" t="s">
        <v>77</v>
      </c>
      <c r="AD121" s="700">
        <v>0.01</v>
      </c>
      <c r="AE121" s="700">
        <v>1.99</v>
      </c>
      <c r="AF121" s="702">
        <v>0.37</v>
      </c>
      <c r="AH121" s="700">
        <v>0.37</v>
      </c>
      <c r="AI121" s="700" t="s">
        <v>77</v>
      </c>
    </row>
    <row r="122" spans="1:35" ht="13.5" customHeight="1">
      <c r="A122" s="703" t="s">
        <v>127</v>
      </c>
      <c r="B122" s="702">
        <v>100</v>
      </c>
      <c r="C122" s="702">
        <v>100</v>
      </c>
      <c r="D122" s="702">
        <v>100</v>
      </c>
      <c r="E122" s="702">
        <v>100</v>
      </c>
      <c r="F122" s="702">
        <v>100</v>
      </c>
      <c r="G122" s="702"/>
      <c r="H122" s="702">
        <v>100</v>
      </c>
      <c r="I122" s="702">
        <v>100</v>
      </c>
      <c r="J122" s="702">
        <v>100</v>
      </c>
      <c r="K122" s="702">
        <v>100</v>
      </c>
      <c r="L122" s="702">
        <v>100</v>
      </c>
      <c r="M122" s="702">
        <v>100</v>
      </c>
      <c r="N122" s="702">
        <v>100</v>
      </c>
      <c r="O122" s="702"/>
      <c r="P122" s="702">
        <v>100</v>
      </c>
      <c r="Q122" s="702">
        <v>100</v>
      </c>
      <c r="S122" s="699" t="s">
        <v>127</v>
      </c>
      <c r="T122" s="702">
        <v>100</v>
      </c>
      <c r="U122" s="702">
        <v>100</v>
      </c>
      <c r="V122" s="702">
        <v>100</v>
      </c>
      <c r="W122" s="702">
        <v>100</v>
      </c>
      <c r="X122" s="702">
        <v>100</v>
      </c>
      <c r="Y122" s="702"/>
      <c r="Z122" s="702">
        <v>100</v>
      </c>
      <c r="AA122" s="702">
        <v>100</v>
      </c>
      <c r="AB122" s="702">
        <v>100</v>
      </c>
      <c r="AC122" s="702">
        <v>100</v>
      </c>
      <c r="AD122" s="702">
        <v>100</v>
      </c>
      <c r="AE122" s="702">
        <v>100</v>
      </c>
      <c r="AF122" s="699">
        <v>100</v>
      </c>
      <c r="AH122" s="702">
        <v>100</v>
      </c>
      <c r="AI122" s="702">
        <v>100</v>
      </c>
    </row>
    <row r="123" spans="2:32" ht="13.5" customHeight="1">
      <c r="B123" s="705"/>
      <c r="C123" s="705"/>
      <c r="D123" s="705"/>
      <c r="E123" s="705"/>
      <c r="F123" s="705"/>
      <c r="G123" s="706"/>
      <c r="H123" s="705"/>
      <c r="I123" s="705"/>
      <c r="J123" s="705"/>
      <c r="K123" s="705"/>
      <c r="L123" s="705"/>
      <c r="M123" s="705"/>
      <c r="N123" s="706"/>
      <c r="O123" s="706"/>
      <c r="P123" s="705"/>
      <c r="Q123" s="705"/>
      <c r="S123" s="698"/>
      <c r="Y123" s="697"/>
      <c r="AF123" s="699"/>
    </row>
    <row r="124" spans="1:33" ht="24" customHeight="1">
      <c r="A124" s="696" t="s">
        <v>234</v>
      </c>
      <c r="P124" s="682"/>
      <c r="Q124" s="682"/>
      <c r="S124" s="698" t="s">
        <v>233</v>
      </c>
      <c r="Y124" s="697"/>
      <c r="AF124" s="699"/>
      <c r="AG124" s="698"/>
    </row>
    <row r="125" spans="1:35" ht="13.5" customHeight="1">
      <c r="A125" s="696" t="s">
        <v>2</v>
      </c>
      <c r="B125" s="700">
        <v>4.76</v>
      </c>
      <c r="C125" s="700">
        <v>0.93</v>
      </c>
      <c r="D125" s="700">
        <v>1.22</v>
      </c>
      <c r="E125" s="700">
        <v>0.49</v>
      </c>
      <c r="F125" s="700">
        <v>0.57</v>
      </c>
      <c r="G125" s="700"/>
      <c r="H125" s="700">
        <v>0.83</v>
      </c>
      <c r="I125" s="700">
        <v>1.81</v>
      </c>
      <c r="J125" s="700">
        <v>3.04</v>
      </c>
      <c r="K125" s="700">
        <v>4.78</v>
      </c>
      <c r="L125" s="700">
        <v>0.35</v>
      </c>
      <c r="M125" s="700" t="s">
        <v>77</v>
      </c>
      <c r="N125" s="702">
        <v>1.8</v>
      </c>
      <c r="O125" s="688"/>
      <c r="P125" s="700">
        <v>1.8</v>
      </c>
      <c r="Q125" s="700">
        <v>0.99</v>
      </c>
      <c r="S125" s="698" t="s">
        <v>2</v>
      </c>
      <c r="T125" s="700">
        <v>5.2</v>
      </c>
      <c r="U125" s="700">
        <v>3.54</v>
      </c>
      <c r="V125" s="700">
        <v>6.44</v>
      </c>
      <c r="W125" s="700">
        <v>4.97</v>
      </c>
      <c r="X125" s="700">
        <v>0.6</v>
      </c>
      <c r="Y125" s="700"/>
      <c r="Z125" s="700">
        <v>1.65</v>
      </c>
      <c r="AA125" s="700">
        <v>7</v>
      </c>
      <c r="AB125" s="700">
        <v>7.5</v>
      </c>
      <c r="AC125" s="700">
        <v>2.77</v>
      </c>
      <c r="AD125" s="700">
        <v>6.1</v>
      </c>
      <c r="AE125" s="700">
        <v>4.94</v>
      </c>
      <c r="AF125" s="702">
        <v>4.45</v>
      </c>
      <c r="AG125" s="698"/>
      <c r="AH125" s="700">
        <v>4.45</v>
      </c>
      <c r="AI125" s="700">
        <v>5.45</v>
      </c>
    </row>
    <row r="126" spans="1:35" ht="13.5" customHeight="1">
      <c r="A126" s="696" t="s">
        <v>1</v>
      </c>
      <c r="B126" s="700">
        <v>95.24</v>
      </c>
      <c r="C126" s="700">
        <v>98.87</v>
      </c>
      <c r="D126" s="700">
        <v>97.87</v>
      </c>
      <c r="E126" s="700">
        <v>99.51</v>
      </c>
      <c r="F126" s="700">
        <v>99.43</v>
      </c>
      <c r="G126" s="700"/>
      <c r="H126" s="700">
        <v>99.17</v>
      </c>
      <c r="I126" s="700">
        <v>98.19</v>
      </c>
      <c r="J126" s="700">
        <v>96.96</v>
      </c>
      <c r="K126" s="700">
        <v>95.22</v>
      </c>
      <c r="L126" s="700">
        <v>99.65</v>
      </c>
      <c r="M126" s="700">
        <v>100</v>
      </c>
      <c r="N126" s="702">
        <v>98.2</v>
      </c>
      <c r="O126" s="702"/>
      <c r="P126" s="700">
        <v>98.2</v>
      </c>
      <c r="Q126" s="700">
        <v>97.84</v>
      </c>
      <c r="S126" s="698" t="s">
        <v>1</v>
      </c>
      <c r="T126" s="700">
        <v>94.79</v>
      </c>
      <c r="U126" s="700">
        <v>96.46</v>
      </c>
      <c r="V126" s="700">
        <v>93.56</v>
      </c>
      <c r="W126" s="700">
        <v>95.03</v>
      </c>
      <c r="X126" s="700">
        <v>99.34</v>
      </c>
      <c r="Y126" s="700"/>
      <c r="Z126" s="700">
        <v>98.32</v>
      </c>
      <c r="AA126" s="700">
        <v>93</v>
      </c>
      <c r="AB126" s="700">
        <v>92.5</v>
      </c>
      <c r="AC126" s="700">
        <v>97.23</v>
      </c>
      <c r="AD126" s="700">
        <v>93.89</v>
      </c>
      <c r="AE126" s="700">
        <v>95.06</v>
      </c>
      <c r="AF126" s="702">
        <v>95.54</v>
      </c>
      <c r="AG126" s="698"/>
      <c r="AH126" s="700">
        <v>95.54</v>
      </c>
      <c r="AI126" s="700">
        <v>94.55</v>
      </c>
    </row>
    <row r="127" spans="1:35" ht="13.5" customHeight="1">
      <c r="A127" s="684" t="s">
        <v>223</v>
      </c>
      <c r="B127" s="700" t="s">
        <v>77</v>
      </c>
      <c r="C127" s="700">
        <v>0.2</v>
      </c>
      <c r="D127" s="700">
        <v>0.91</v>
      </c>
      <c r="E127" s="700" t="s">
        <v>77</v>
      </c>
      <c r="F127" s="700" t="s">
        <v>77</v>
      </c>
      <c r="G127" s="700"/>
      <c r="H127" s="700"/>
      <c r="I127" s="700"/>
      <c r="J127" s="700"/>
      <c r="K127" s="700"/>
      <c r="L127" s="700"/>
      <c r="M127" s="700"/>
      <c r="N127" s="702"/>
      <c r="O127" s="702"/>
      <c r="P127" s="700" t="s">
        <v>77</v>
      </c>
      <c r="Q127" s="700">
        <v>1.17</v>
      </c>
      <c r="S127" s="681" t="s">
        <v>223</v>
      </c>
      <c r="T127" s="700">
        <v>0.01</v>
      </c>
      <c r="U127" s="700" t="s">
        <v>77</v>
      </c>
      <c r="V127" s="700" t="s">
        <v>77</v>
      </c>
      <c r="W127" s="700" t="s">
        <v>77</v>
      </c>
      <c r="X127" s="700">
        <v>0.06</v>
      </c>
      <c r="Y127" s="700"/>
      <c r="Z127" s="700">
        <v>0.03</v>
      </c>
      <c r="AA127" s="700" t="s">
        <v>77</v>
      </c>
      <c r="AB127" s="700" t="s">
        <v>77</v>
      </c>
      <c r="AC127" s="700" t="s">
        <v>77</v>
      </c>
      <c r="AD127" s="700">
        <v>0.01</v>
      </c>
      <c r="AE127" s="700" t="s">
        <v>77</v>
      </c>
      <c r="AF127" s="702">
        <v>0.01</v>
      </c>
      <c r="AG127" s="681"/>
      <c r="AH127" s="700">
        <v>0.01</v>
      </c>
      <c r="AI127" s="700" t="s">
        <v>77</v>
      </c>
    </row>
    <row r="128" spans="1:35" ht="13.5" customHeight="1">
      <c r="A128" s="703" t="s">
        <v>127</v>
      </c>
      <c r="B128" s="702">
        <v>100</v>
      </c>
      <c r="C128" s="702">
        <v>100</v>
      </c>
      <c r="D128" s="702">
        <v>100</v>
      </c>
      <c r="E128" s="702">
        <v>100</v>
      </c>
      <c r="F128" s="702">
        <v>100</v>
      </c>
      <c r="G128" s="702"/>
      <c r="H128" s="702">
        <v>100</v>
      </c>
      <c r="I128" s="702">
        <v>100</v>
      </c>
      <c r="J128" s="702">
        <v>100</v>
      </c>
      <c r="K128" s="702">
        <v>100</v>
      </c>
      <c r="L128" s="702">
        <v>100</v>
      </c>
      <c r="M128" s="702">
        <v>100</v>
      </c>
      <c r="N128" s="702">
        <v>100</v>
      </c>
      <c r="O128" s="702"/>
      <c r="P128" s="702">
        <v>100</v>
      </c>
      <c r="Q128" s="702">
        <v>100</v>
      </c>
      <c r="S128" s="699" t="s">
        <v>127</v>
      </c>
      <c r="T128" s="702">
        <v>100</v>
      </c>
      <c r="U128" s="702">
        <v>100</v>
      </c>
      <c r="V128" s="702">
        <v>100</v>
      </c>
      <c r="W128" s="702">
        <v>100</v>
      </c>
      <c r="X128" s="702">
        <v>100</v>
      </c>
      <c r="Y128" s="702"/>
      <c r="Z128" s="702">
        <v>100</v>
      </c>
      <c r="AA128" s="702">
        <v>100</v>
      </c>
      <c r="AB128" s="702">
        <v>100</v>
      </c>
      <c r="AC128" s="702">
        <v>100</v>
      </c>
      <c r="AD128" s="702">
        <v>100</v>
      </c>
      <c r="AE128" s="702">
        <v>100</v>
      </c>
      <c r="AF128" s="699">
        <v>100</v>
      </c>
      <c r="AG128" s="699"/>
      <c r="AH128" s="702">
        <v>100</v>
      </c>
      <c r="AI128" s="702">
        <v>100</v>
      </c>
    </row>
    <row r="129" spans="2:34" ht="13.5" customHeight="1">
      <c r="B129" s="705"/>
      <c r="C129" s="705"/>
      <c r="D129" s="705"/>
      <c r="E129" s="705"/>
      <c r="F129" s="705"/>
      <c r="G129" s="706"/>
      <c r="H129" s="705"/>
      <c r="I129" s="705"/>
      <c r="J129" s="705"/>
      <c r="K129" s="705"/>
      <c r="L129" s="705"/>
      <c r="M129" s="705"/>
      <c r="N129" s="706"/>
      <c r="O129" s="706"/>
      <c r="P129" s="705"/>
      <c r="Q129" s="705"/>
      <c r="S129" s="717"/>
      <c r="T129" s="718"/>
      <c r="U129" s="718"/>
      <c r="V129" s="718"/>
      <c r="W129" s="718"/>
      <c r="X129" s="718"/>
      <c r="Y129" s="719"/>
      <c r="Z129" s="718"/>
      <c r="AA129" s="718"/>
      <c r="AB129" s="718"/>
      <c r="AC129" s="718"/>
      <c r="AD129" s="718"/>
      <c r="AE129" s="718"/>
      <c r="AF129" s="719"/>
      <c r="AG129" s="717"/>
      <c r="AH129" s="718"/>
    </row>
    <row r="130" spans="1:33" ht="25.5" customHeight="1">
      <c r="A130" s="696" t="s">
        <v>232</v>
      </c>
      <c r="N130" s="688"/>
      <c r="O130" s="688"/>
      <c r="P130" s="682"/>
      <c r="Q130" s="682"/>
      <c r="S130" s="698" t="s">
        <v>231</v>
      </c>
      <c r="Y130" s="697"/>
      <c r="AF130" s="699"/>
      <c r="AG130" s="698"/>
    </row>
    <row r="131" spans="1:35" ht="13.5" customHeight="1">
      <c r="A131" s="696" t="s">
        <v>2</v>
      </c>
      <c r="B131" s="700">
        <v>8.29</v>
      </c>
      <c r="C131" s="700">
        <v>7.96</v>
      </c>
      <c r="D131" s="700">
        <v>9.49</v>
      </c>
      <c r="E131" s="700">
        <v>3.42</v>
      </c>
      <c r="F131" s="700">
        <v>2.44</v>
      </c>
      <c r="G131" s="700"/>
      <c r="H131" s="700">
        <v>2.38</v>
      </c>
      <c r="I131" s="700">
        <v>7.52</v>
      </c>
      <c r="J131" s="700">
        <v>7.82</v>
      </c>
      <c r="K131" s="700">
        <v>6.64</v>
      </c>
      <c r="L131" s="700">
        <v>9.04</v>
      </c>
      <c r="M131" s="700">
        <v>5.28</v>
      </c>
      <c r="N131" s="702">
        <v>6.74</v>
      </c>
      <c r="O131" s="688"/>
      <c r="P131" s="700">
        <v>6.74</v>
      </c>
      <c r="Q131" s="700">
        <v>4.02</v>
      </c>
      <c r="S131" s="698" t="s">
        <v>2</v>
      </c>
      <c r="T131" s="700">
        <v>16.64</v>
      </c>
      <c r="U131" s="700">
        <v>15.58</v>
      </c>
      <c r="V131" s="700">
        <v>11.97</v>
      </c>
      <c r="W131" s="700">
        <v>21.61</v>
      </c>
      <c r="X131" s="700">
        <v>12.68</v>
      </c>
      <c r="Y131" s="700"/>
      <c r="Z131" s="700">
        <v>15.5</v>
      </c>
      <c r="AA131" s="700">
        <v>23.06</v>
      </c>
      <c r="AB131" s="700">
        <v>14.22</v>
      </c>
      <c r="AC131" s="700">
        <v>18.56</v>
      </c>
      <c r="AD131" s="700">
        <v>15.73</v>
      </c>
      <c r="AE131" s="700">
        <v>13.38</v>
      </c>
      <c r="AF131" s="702">
        <v>16.75</v>
      </c>
      <c r="AG131" s="698"/>
      <c r="AH131" s="700">
        <v>16.75</v>
      </c>
      <c r="AI131" s="700">
        <v>12.16</v>
      </c>
    </row>
    <row r="132" spans="1:35" ht="13.5" customHeight="1">
      <c r="A132" s="696" t="s">
        <v>1</v>
      </c>
      <c r="B132" s="700">
        <v>91.56</v>
      </c>
      <c r="C132" s="700">
        <v>91.74</v>
      </c>
      <c r="D132" s="700">
        <v>89.61</v>
      </c>
      <c r="E132" s="700">
        <v>96.14</v>
      </c>
      <c r="F132" s="700">
        <v>97.56</v>
      </c>
      <c r="G132" s="700"/>
      <c r="H132" s="700">
        <v>96.32</v>
      </c>
      <c r="I132" s="700">
        <v>92.48</v>
      </c>
      <c r="J132" s="700">
        <v>92.18</v>
      </c>
      <c r="K132" s="700">
        <v>93.29</v>
      </c>
      <c r="L132" s="700">
        <v>90.96</v>
      </c>
      <c r="M132" s="700">
        <v>94.72</v>
      </c>
      <c r="N132" s="702">
        <v>93.08</v>
      </c>
      <c r="O132" s="702"/>
      <c r="P132" s="700">
        <v>93.08</v>
      </c>
      <c r="Q132" s="700">
        <v>94.61</v>
      </c>
      <c r="S132" s="698" t="s">
        <v>1</v>
      </c>
      <c r="T132" s="700">
        <v>82.82</v>
      </c>
      <c r="U132" s="700">
        <v>82.75</v>
      </c>
      <c r="V132" s="700">
        <v>88.03</v>
      </c>
      <c r="W132" s="700">
        <v>78.39</v>
      </c>
      <c r="X132" s="700">
        <v>87.32</v>
      </c>
      <c r="Y132" s="700"/>
      <c r="Z132" s="700">
        <v>84.5</v>
      </c>
      <c r="AA132" s="700">
        <v>76.94</v>
      </c>
      <c r="AB132" s="700">
        <v>85.78</v>
      </c>
      <c r="AC132" s="700">
        <v>81.44</v>
      </c>
      <c r="AD132" s="700">
        <v>83.02</v>
      </c>
      <c r="AE132" s="700">
        <v>86.09</v>
      </c>
      <c r="AF132" s="702">
        <v>82.84</v>
      </c>
      <c r="AG132" s="698"/>
      <c r="AH132" s="700">
        <v>82.84</v>
      </c>
      <c r="AI132" s="700">
        <v>87.06</v>
      </c>
    </row>
    <row r="133" spans="1:35" ht="13.5" customHeight="1">
      <c r="A133" s="684" t="s">
        <v>223</v>
      </c>
      <c r="B133" s="700">
        <v>0.16</v>
      </c>
      <c r="C133" s="700">
        <v>0.29000000000000004</v>
      </c>
      <c r="D133" s="700">
        <v>0.91</v>
      </c>
      <c r="E133" s="700">
        <v>0.44</v>
      </c>
      <c r="F133" s="700" t="s">
        <v>77</v>
      </c>
      <c r="G133" s="700"/>
      <c r="H133" s="700">
        <v>1.3</v>
      </c>
      <c r="I133" s="700" t="s">
        <v>77</v>
      </c>
      <c r="J133" s="700" t="s">
        <v>77</v>
      </c>
      <c r="K133" s="700">
        <v>0.07</v>
      </c>
      <c r="L133" s="700" t="s">
        <v>77</v>
      </c>
      <c r="M133" s="700" t="s">
        <v>77</v>
      </c>
      <c r="N133" s="702">
        <v>0.18</v>
      </c>
      <c r="O133" s="702"/>
      <c r="P133" s="700">
        <v>0.18</v>
      </c>
      <c r="Q133" s="700">
        <v>1.37</v>
      </c>
      <c r="S133" s="681" t="s">
        <v>223</v>
      </c>
      <c r="T133" s="700">
        <v>0.54</v>
      </c>
      <c r="U133" s="700">
        <v>1.6800000000000002</v>
      </c>
      <c r="V133" s="700" t="s">
        <v>77</v>
      </c>
      <c r="W133" s="700" t="s">
        <v>77</v>
      </c>
      <c r="X133" s="700" t="s">
        <v>77</v>
      </c>
      <c r="Y133" s="700"/>
      <c r="Z133" s="700" t="s">
        <v>77</v>
      </c>
      <c r="AA133" s="700" t="s">
        <v>77</v>
      </c>
      <c r="AB133" s="700" t="s">
        <v>77</v>
      </c>
      <c r="AC133" s="700" t="s">
        <v>77</v>
      </c>
      <c r="AD133" s="700">
        <v>1.25</v>
      </c>
      <c r="AE133" s="700">
        <v>0.53</v>
      </c>
      <c r="AF133" s="702">
        <v>0.41000000000000003</v>
      </c>
      <c r="AG133" s="681"/>
      <c r="AH133" s="700">
        <v>0.41000000000000003</v>
      </c>
      <c r="AI133" s="700">
        <v>0.78</v>
      </c>
    </row>
    <row r="134" spans="1:35" ht="13.5" customHeight="1">
      <c r="A134" s="703" t="s">
        <v>127</v>
      </c>
      <c r="B134" s="702">
        <v>100</v>
      </c>
      <c r="C134" s="702">
        <v>100</v>
      </c>
      <c r="D134" s="702">
        <v>100</v>
      </c>
      <c r="E134" s="702">
        <v>100</v>
      </c>
      <c r="F134" s="702">
        <v>100</v>
      </c>
      <c r="G134" s="702"/>
      <c r="H134" s="702">
        <v>100</v>
      </c>
      <c r="I134" s="702">
        <v>100</v>
      </c>
      <c r="J134" s="702">
        <v>100</v>
      </c>
      <c r="K134" s="702">
        <v>100</v>
      </c>
      <c r="L134" s="702">
        <v>100</v>
      </c>
      <c r="M134" s="702">
        <v>100</v>
      </c>
      <c r="N134" s="702">
        <v>100</v>
      </c>
      <c r="O134" s="702"/>
      <c r="P134" s="702">
        <v>100</v>
      </c>
      <c r="Q134" s="702">
        <v>100</v>
      </c>
      <c r="S134" s="699" t="s">
        <v>127</v>
      </c>
      <c r="T134" s="702">
        <v>100</v>
      </c>
      <c r="U134" s="702">
        <v>100</v>
      </c>
      <c r="V134" s="702">
        <v>100</v>
      </c>
      <c r="W134" s="702">
        <v>100</v>
      </c>
      <c r="X134" s="702">
        <v>100</v>
      </c>
      <c r="Y134" s="702"/>
      <c r="Z134" s="702">
        <v>100</v>
      </c>
      <c r="AA134" s="702">
        <v>100</v>
      </c>
      <c r="AB134" s="702">
        <v>100</v>
      </c>
      <c r="AC134" s="702">
        <v>100</v>
      </c>
      <c r="AD134" s="702">
        <v>100</v>
      </c>
      <c r="AE134" s="702">
        <v>100</v>
      </c>
      <c r="AF134" s="702">
        <v>100</v>
      </c>
      <c r="AG134" s="699"/>
      <c r="AH134" s="702">
        <v>100</v>
      </c>
      <c r="AI134" s="702">
        <v>100</v>
      </c>
    </row>
    <row r="135" spans="1:34" ht="13.5" customHeight="1">
      <c r="A135" s="720"/>
      <c r="B135" s="685"/>
      <c r="C135" s="685"/>
      <c r="D135" s="685"/>
      <c r="E135" s="685"/>
      <c r="F135" s="685"/>
      <c r="G135" s="686"/>
      <c r="H135" s="685"/>
      <c r="I135" s="685"/>
      <c r="J135" s="685"/>
      <c r="K135" s="685"/>
      <c r="L135" s="685"/>
      <c r="M135" s="685"/>
      <c r="N135" s="678"/>
      <c r="O135" s="678"/>
      <c r="P135" s="685"/>
      <c r="Q135" s="685"/>
      <c r="S135" s="710"/>
      <c r="T135" s="718"/>
      <c r="U135" s="718"/>
      <c r="V135" s="718"/>
      <c r="W135" s="718"/>
      <c r="X135" s="718"/>
      <c r="Y135" s="719"/>
      <c r="Z135" s="718"/>
      <c r="AA135" s="718"/>
      <c r="AB135" s="718"/>
      <c r="AC135" s="718"/>
      <c r="AD135" s="718"/>
      <c r="AE135" s="718"/>
      <c r="AF135" s="719"/>
      <c r="AG135" s="710"/>
      <c r="AH135" s="718"/>
    </row>
    <row r="136" spans="1:33" ht="13.5" customHeight="1">
      <c r="A136" s="721" t="s">
        <v>230</v>
      </c>
      <c r="B136" s="712"/>
      <c r="C136" s="712"/>
      <c r="D136" s="712"/>
      <c r="E136" s="712"/>
      <c r="F136" s="712"/>
      <c r="G136" s="712"/>
      <c r="H136" s="712"/>
      <c r="I136" s="712"/>
      <c r="J136" s="712"/>
      <c r="K136" s="712"/>
      <c r="L136" s="712"/>
      <c r="M136" s="712"/>
      <c r="N136" s="712"/>
      <c r="O136" s="712"/>
      <c r="P136" s="712"/>
      <c r="Q136" s="712"/>
      <c r="S136" s="699" t="s">
        <v>230</v>
      </c>
      <c r="Y136" s="697"/>
      <c r="AF136" s="699"/>
      <c r="AG136" s="698"/>
    </row>
    <row r="137" spans="1:34" ht="13.5" customHeight="1">
      <c r="A137" s="722"/>
      <c r="B137" s="718"/>
      <c r="C137" s="718"/>
      <c r="D137" s="718"/>
      <c r="E137" s="718"/>
      <c r="F137" s="718"/>
      <c r="G137" s="719"/>
      <c r="H137" s="718"/>
      <c r="I137" s="718"/>
      <c r="J137" s="718"/>
      <c r="K137" s="718"/>
      <c r="L137" s="718"/>
      <c r="M137" s="718"/>
      <c r="N137" s="719"/>
      <c r="O137" s="719"/>
      <c r="P137" s="718"/>
      <c r="Q137" s="718"/>
      <c r="S137" s="698"/>
      <c r="T137" s="700"/>
      <c r="U137" s="700"/>
      <c r="V137" s="700"/>
      <c r="W137" s="700"/>
      <c r="X137" s="700"/>
      <c r="Y137" s="700"/>
      <c r="Z137" s="700"/>
      <c r="AA137" s="700"/>
      <c r="AB137" s="700"/>
      <c r="AC137" s="700"/>
      <c r="AD137" s="700"/>
      <c r="AE137" s="700"/>
      <c r="AF137" s="699"/>
      <c r="AG137" s="698"/>
      <c r="AH137" s="700"/>
    </row>
    <row r="138" spans="1:32" ht="24" customHeight="1">
      <c r="A138" s="696" t="s">
        <v>229</v>
      </c>
      <c r="N138" s="723"/>
      <c r="O138" s="723"/>
      <c r="P138" s="682"/>
      <c r="Q138" s="682"/>
      <c r="S138" s="698" t="s">
        <v>228</v>
      </c>
      <c r="Y138" s="697"/>
      <c r="AF138" s="699"/>
    </row>
    <row r="139" spans="1:35" ht="13.5" customHeight="1">
      <c r="A139" s="696" t="s">
        <v>2</v>
      </c>
      <c r="B139" s="700">
        <v>9.08</v>
      </c>
      <c r="C139" s="700">
        <v>10.12</v>
      </c>
      <c r="D139" s="700">
        <v>11.65</v>
      </c>
      <c r="E139" s="700">
        <v>9.82</v>
      </c>
      <c r="F139" s="700">
        <v>16.39</v>
      </c>
      <c r="G139" s="700"/>
      <c r="H139" s="700">
        <v>5.69</v>
      </c>
      <c r="I139" s="700">
        <v>8.23</v>
      </c>
      <c r="J139" s="700">
        <v>7.89</v>
      </c>
      <c r="K139" s="700">
        <v>6.99</v>
      </c>
      <c r="L139" s="700">
        <v>9.68</v>
      </c>
      <c r="M139" s="700">
        <v>14.45</v>
      </c>
      <c r="N139" s="702">
        <v>9.02</v>
      </c>
      <c r="O139" s="712"/>
      <c r="P139" s="700">
        <v>9.02</v>
      </c>
      <c r="Q139" s="700">
        <v>19.71</v>
      </c>
      <c r="S139" s="698" t="s">
        <v>2</v>
      </c>
      <c r="T139" s="700">
        <v>22.25</v>
      </c>
      <c r="U139" s="700">
        <v>19.05</v>
      </c>
      <c r="V139" s="700">
        <v>24.78</v>
      </c>
      <c r="W139" s="700">
        <v>21.54</v>
      </c>
      <c r="X139" s="700">
        <v>35.96</v>
      </c>
      <c r="Y139" s="700"/>
      <c r="Z139" s="700">
        <v>27.29</v>
      </c>
      <c r="AA139" s="700">
        <v>31.38</v>
      </c>
      <c r="AB139" s="700">
        <v>19.14</v>
      </c>
      <c r="AC139" s="700">
        <v>23.3</v>
      </c>
      <c r="AD139" s="700">
        <v>20.43</v>
      </c>
      <c r="AE139" s="700">
        <v>17.65</v>
      </c>
      <c r="AF139" s="702">
        <v>23.32</v>
      </c>
      <c r="AH139" s="700">
        <v>23.32</v>
      </c>
      <c r="AI139" s="700">
        <v>24.28</v>
      </c>
    </row>
    <row r="140" spans="1:35" ht="13.5" customHeight="1">
      <c r="A140" s="696" t="s">
        <v>1</v>
      </c>
      <c r="B140" s="700">
        <v>89.36</v>
      </c>
      <c r="C140" s="700">
        <v>88.05</v>
      </c>
      <c r="D140" s="700">
        <v>88.31</v>
      </c>
      <c r="E140" s="700">
        <v>89.96</v>
      </c>
      <c r="F140" s="700">
        <v>83.61</v>
      </c>
      <c r="G140" s="700"/>
      <c r="H140" s="700">
        <v>94.24</v>
      </c>
      <c r="I140" s="700">
        <v>91.77</v>
      </c>
      <c r="J140" s="700">
        <v>88.58</v>
      </c>
      <c r="K140" s="700">
        <v>92.31</v>
      </c>
      <c r="L140" s="700">
        <v>89</v>
      </c>
      <c r="M140" s="700">
        <v>85.13</v>
      </c>
      <c r="N140" s="702">
        <v>90.21</v>
      </c>
      <c r="O140" s="713"/>
      <c r="P140" s="700">
        <v>90.21</v>
      </c>
      <c r="Q140" s="700">
        <v>79.88</v>
      </c>
      <c r="S140" s="698" t="s">
        <v>1</v>
      </c>
      <c r="T140" s="700">
        <v>77.72</v>
      </c>
      <c r="U140" s="700">
        <v>80.95</v>
      </c>
      <c r="V140" s="700">
        <v>75.22</v>
      </c>
      <c r="W140" s="700">
        <v>77.75</v>
      </c>
      <c r="X140" s="700">
        <v>64.04</v>
      </c>
      <c r="Y140" s="700"/>
      <c r="Z140" s="700">
        <v>72.71</v>
      </c>
      <c r="AA140" s="700">
        <v>68.62</v>
      </c>
      <c r="AB140" s="700">
        <v>80.66</v>
      </c>
      <c r="AC140" s="700">
        <v>76.7</v>
      </c>
      <c r="AD140" s="700">
        <v>79.56</v>
      </c>
      <c r="AE140" s="700">
        <v>82.35</v>
      </c>
      <c r="AF140" s="702">
        <v>76.67</v>
      </c>
      <c r="AH140" s="700">
        <v>76.67</v>
      </c>
      <c r="AI140" s="700">
        <v>74.95</v>
      </c>
    </row>
    <row r="141" spans="1:35" ht="13.5" customHeight="1">
      <c r="A141" s="684" t="s">
        <v>223</v>
      </c>
      <c r="B141" s="700">
        <v>1.5699999999999998</v>
      </c>
      <c r="C141" s="700">
        <v>1.82</v>
      </c>
      <c r="D141" s="700">
        <v>0.04</v>
      </c>
      <c r="E141" s="700">
        <v>0.22</v>
      </c>
      <c r="F141" s="700" t="s">
        <v>176</v>
      </c>
      <c r="G141" s="700"/>
      <c r="H141" s="700">
        <v>0.07</v>
      </c>
      <c r="I141" s="700" t="s">
        <v>77</v>
      </c>
      <c r="J141" s="700">
        <v>3.54</v>
      </c>
      <c r="K141" s="700">
        <v>0.7</v>
      </c>
      <c r="L141" s="700">
        <v>1.33</v>
      </c>
      <c r="M141" s="700">
        <v>0.42</v>
      </c>
      <c r="N141" s="702">
        <v>0.77</v>
      </c>
      <c r="O141" s="713"/>
      <c r="P141" s="700">
        <v>0.77</v>
      </c>
      <c r="Q141" s="700">
        <v>0.41</v>
      </c>
      <c r="S141" s="681" t="s">
        <v>223</v>
      </c>
      <c r="T141" s="700">
        <v>0.03</v>
      </c>
      <c r="U141" s="700" t="s">
        <v>77</v>
      </c>
      <c r="V141" s="700" t="s">
        <v>77</v>
      </c>
      <c r="W141" s="700">
        <v>0.71</v>
      </c>
      <c r="X141" s="700" t="s">
        <v>77</v>
      </c>
      <c r="Y141" s="700"/>
      <c r="Z141" s="700" t="s">
        <v>77</v>
      </c>
      <c r="AA141" s="700" t="s">
        <v>77</v>
      </c>
      <c r="AB141" s="700">
        <v>0.19</v>
      </c>
      <c r="AC141" s="700" t="s">
        <v>77</v>
      </c>
      <c r="AD141" s="700">
        <v>0.01</v>
      </c>
      <c r="AE141" s="700" t="s">
        <v>77</v>
      </c>
      <c r="AF141" s="702">
        <v>0.01</v>
      </c>
      <c r="AH141" s="700">
        <v>0.01</v>
      </c>
      <c r="AI141" s="700">
        <v>0.77</v>
      </c>
    </row>
    <row r="142" spans="1:35" ht="13.5" customHeight="1">
      <c r="A142" s="703" t="s">
        <v>127</v>
      </c>
      <c r="B142" s="702">
        <v>100</v>
      </c>
      <c r="C142" s="702">
        <v>100</v>
      </c>
      <c r="D142" s="702">
        <v>100</v>
      </c>
      <c r="E142" s="702">
        <v>100</v>
      </c>
      <c r="F142" s="702">
        <v>100</v>
      </c>
      <c r="G142" s="702"/>
      <c r="H142" s="702">
        <v>100</v>
      </c>
      <c r="I142" s="702">
        <v>100</v>
      </c>
      <c r="J142" s="702">
        <v>100</v>
      </c>
      <c r="K142" s="702">
        <v>100</v>
      </c>
      <c r="L142" s="702">
        <v>100</v>
      </c>
      <c r="M142" s="702">
        <v>100</v>
      </c>
      <c r="N142" s="713">
        <v>100</v>
      </c>
      <c r="O142" s="713"/>
      <c r="P142" s="702">
        <v>100</v>
      </c>
      <c r="Q142" s="702">
        <v>100</v>
      </c>
      <c r="S142" s="699" t="s">
        <v>127</v>
      </c>
      <c r="T142" s="702">
        <v>100</v>
      </c>
      <c r="U142" s="702">
        <v>100</v>
      </c>
      <c r="V142" s="702">
        <v>100</v>
      </c>
      <c r="W142" s="702">
        <v>100</v>
      </c>
      <c r="X142" s="702">
        <v>100</v>
      </c>
      <c r="Y142" s="702"/>
      <c r="Z142" s="702">
        <v>100</v>
      </c>
      <c r="AA142" s="702">
        <v>100</v>
      </c>
      <c r="AB142" s="702">
        <v>100</v>
      </c>
      <c r="AC142" s="702">
        <v>100</v>
      </c>
      <c r="AD142" s="702">
        <v>100</v>
      </c>
      <c r="AE142" s="702">
        <v>100</v>
      </c>
      <c r="AF142" s="699">
        <v>100</v>
      </c>
      <c r="AH142" s="702">
        <v>100</v>
      </c>
      <c r="AI142" s="702">
        <v>100</v>
      </c>
    </row>
    <row r="143" spans="1:32" ht="13.5" customHeight="1">
      <c r="A143" s="722"/>
      <c r="B143" s="718"/>
      <c r="C143" s="718"/>
      <c r="D143" s="718"/>
      <c r="E143" s="718"/>
      <c r="F143" s="718"/>
      <c r="G143" s="719"/>
      <c r="H143" s="718"/>
      <c r="I143" s="718"/>
      <c r="J143" s="718"/>
      <c r="K143" s="718"/>
      <c r="L143" s="718"/>
      <c r="M143" s="718"/>
      <c r="N143" s="719"/>
      <c r="O143" s="719"/>
      <c r="P143" s="718"/>
      <c r="Q143" s="718"/>
      <c r="S143" s="717"/>
      <c r="T143" s="718"/>
      <c r="U143" s="718"/>
      <c r="V143" s="718"/>
      <c r="W143" s="718"/>
      <c r="X143" s="718"/>
      <c r="Y143" s="719"/>
      <c r="Z143" s="718"/>
      <c r="AA143" s="718"/>
      <c r="AB143" s="718"/>
      <c r="AC143" s="718"/>
      <c r="AD143" s="718"/>
      <c r="AE143" s="718"/>
      <c r="AF143" s="719"/>
    </row>
    <row r="144" spans="1:32" ht="35.25" customHeight="1">
      <c r="A144" s="696" t="s">
        <v>734</v>
      </c>
      <c r="N144" s="723"/>
      <c r="O144" s="723"/>
      <c r="P144" s="682"/>
      <c r="Q144" s="682"/>
      <c r="S144" s="698" t="s">
        <v>731</v>
      </c>
      <c r="Y144" s="697"/>
      <c r="AF144" s="699"/>
    </row>
    <row r="145" spans="1:35" ht="13.5" customHeight="1">
      <c r="A145" s="696" t="s">
        <v>2</v>
      </c>
      <c r="B145" s="700">
        <v>9.45</v>
      </c>
      <c r="C145" s="700">
        <v>9.31</v>
      </c>
      <c r="D145" s="700">
        <v>12.46</v>
      </c>
      <c r="E145" s="700">
        <v>8.93</v>
      </c>
      <c r="F145" s="700">
        <v>16.04</v>
      </c>
      <c r="G145" s="700"/>
      <c r="H145" s="700">
        <v>6.89</v>
      </c>
      <c r="I145" s="700">
        <v>9.52</v>
      </c>
      <c r="J145" s="700">
        <v>23.1</v>
      </c>
      <c r="K145" s="700">
        <v>7.96</v>
      </c>
      <c r="L145" s="700">
        <v>11.88</v>
      </c>
      <c r="M145" s="700">
        <v>9.86</v>
      </c>
      <c r="N145" s="702">
        <v>10</v>
      </c>
      <c r="O145" s="712"/>
      <c r="P145" s="700">
        <v>10</v>
      </c>
      <c r="Q145" s="700">
        <v>14.06</v>
      </c>
      <c r="S145" s="698" t="s">
        <v>2</v>
      </c>
      <c r="T145" s="700">
        <v>28.36</v>
      </c>
      <c r="U145" s="700">
        <v>26.22</v>
      </c>
      <c r="V145" s="700">
        <v>26.86</v>
      </c>
      <c r="W145" s="700">
        <v>30.96</v>
      </c>
      <c r="X145" s="700">
        <v>37.84</v>
      </c>
      <c r="Y145" s="700"/>
      <c r="Z145" s="700">
        <v>36.37</v>
      </c>
      <c r="AA145" s="700">
        <v>37</v>
      </c>
      <c r="AB145" s="700">
        <v>24</v>
      </c>
      <c r="AC145" s="700">
        <v>28.31</v>
      </c>
      <c r="AD145" s="700">
        <v>24.46</v>
      </c>
      <c r="AE145" s="700">
        <v>25.2</v>
      </c>
      <c r="AF145" s="702">
        <v>29.42</v>
      </c>
      <c r="AH145" s="700">
        <v>29.42</v>
      </c>
      <c r="AI145" s="700">
        <v>27.61</v>
      </c>
    </row>
    <row r="146" spans="1:35" ht="13.5" customHeight="1">
      <c r="A146" s="696" t="s">
        <v>1</v>
      </c>
      <c r="B146" s="700">
        <v>90.55</v>
      </c>
      <c r="C146" s="700">
        <v>90.49</v>
      </c>
      <c r="D146" s="700">
        <v>87.47</v>
      </c>
      <c r="E146" s="700">
        <v>91.04</v>
      </c>
      <c r="F146" s="700">
        <v>81.85</v>
      </c>
      <c r="G146" s="700"/>
      <c r="H146" s="700">
        <v>93.11</v>
      </c>
      <c r="I146" s="700">
        <v>90.48</v>
      </c>
      <c r="J146" s="700">
        <v>76.9</v>
      </c>
      <c r="K146" s="700">
        <v>92.04</v>
      </c>
      <c r="L146" s="700">
        <v>86.92</v>
      </c>
      <c r="M146" s="700">
        <v>90.14</v>
      </c>
      <c r="N146" s="702">
        <v>89.65</v>
      </c>
      <c r="O146" s="713"/>
      <c r="P146" s="700">
        <v>89.65</v>
      </c>
      <c r="Q146" s="700">
        <v>85.68</v>
      </c>
      <c r="S146" s="698" t="s">
        <v>1</v>
      </c>
      <c r="T146" s="700">
        <v>71.63</v>
      </c>
      <c r="U146" s="700">
        <v>73.78</v>
      </c>
      <c r="V146" s="700">
        <v>73.05</v>
      </c>
      <c r="W146" s="700">
        <v>68.82</v>
      </c>
      <c r="X146" s="700">
        <v>62.16</v>
      </c>
      <c r="Y146" s="700"/>
      <c r="Z146" s="700">
        <v>63.63</v>
      </c>
      <c r="AA146" s="700">
        <v>63</v>
      </c>
      <c r="AB146" s="700">
        <v>76</v>
      </c>
      <c r="AC146" s="700">
        <v>71.69</v>
      </c>
      <c r="AD146" s="700">
        <v>75.53</v>
      </c>
      <c r="AE146" s="700">
        <v>74.8</v>
      </c>
      <c r="AF146" s="702">
        <v>70.57</v>
      </c>
      <c r="AH146" s="700">
        <v>70.57</v>
      </c>
      <c r="AI146" s="700">
        <v>72.03</v>
      </c>
    </row>
    <row r="147" spans="1:35" ht="13.5" customHeight="1">
      <c r="A147" s="684" t="s">
        <v>223</v>
      </c>
      <c r="B147" s="700" t="s">
        <v>77</v>
      </c>
      <c r="C147" s="700">
        <v>0.2</v>
      </c>
      <c r="D147" s="700">
        <v>0.08</v>
      </c>
      <c r="E147" s="700">
        <v>0.03</v>
      </c>
      <c r="F147" s="700">
        <v>2.11</v>
      </c>
      <c r="G147" s="700"/>
      <c r="H147" s="700" t="s">
        <v>77</v>
      </c>
      <c r="I147" s="700" t="s">
        <v>77</v>
      </c>
      <c r="J147" s="700" t="s">
        <v>77</v>
      </c>
      <c r="K147" s="700" t="s">
        <v>77</v>
      </c>
      <c r="L147" s="700">
        <v>1.21</v>
      </c>
      <c r="M147" s="700" t="s">
        <v>77</v>
      </c>
      <c r="N147" s="702">
        <v>0.35</v>
      </c>
      <c r="O147" s="713"/>
      <c r="P147" s="700">
        <v>0.35</v>
      </c>
      <c r="Q147" s="700">
        <v>0.26</v>
      </c>
      <c r="S147" s="681" t="s">
        <v>223</v>
      </c>
      <c r="T147" s="700">
        <v>0.01</v>
      </c>
      <c r="U147" s="700" t="s">
        <v>77</v>
      </c>
      <c r="V147" s="700">
        <v>0.09</v>
      </c>
      <c r="W147" s="700">
        <v>0.23</v>
      </c>
      <c r="X147" s="700" t="s">
        <v>77</v>
      </c>
      <c r="Y147" s="700"/>
      <c r="Z147" s="700" t="s">
        <v>77</v>
      </c>
      <c r="AA147" s="700" t="s">
        <v>77</v>
      </c>
      <c r="AB147" s="700" t="s">
        <v>77</v>
      </c>
      <c r="AC147" s="700" t="s">
        <v>77</v>
      </c>
      <c r="AD147" s="700">
        <v>0.01</v>
      </c>
      <c r="AE147" s="700" t="s">
        <v>77</v>
      </c>
      <c r="AF147" s="702">
        <v>0</v>
      </c>
      <c r="AH147" s="700">
        <v>0</v>
      </c>
      <c r="AI147" s="700">
        <v>0.36</v>
      </c>
    </row>
    <row r="148" spans="1:35" ht="13.5" customHeight="1">
      <c r="A148" s="703" t="s">
        <v>127</v>
      </c>
      <c r="B148" s="702">
        <v>100</v>
      </c>
      <c r="C148" s="702">
        <v>100</v>
      </c>
      <c r="D148" s="702">
        <v>100</v>
      </c>
      <c r="E148" s="702">
        <v>100</v>
      </c>
      <c r="F148" s="702">
        <v>100</v>
      </c>
      <c r="G148" s="702"/>
      <c r="H148" s="702">
        <v>100</v>
      </c>
      <c r="I148" s="702">
        <v>100</v>
      </c>
      <c r="J148" s="702">
        <v>100</v>
      </c>
      <c r="K148" s="702">
        <v>100</v>
      </c>
      <c r="L148" s="702">
        <v>100</v>
      </c>
      <c r="M148" s="702">
        <v>100</v>
      </c>
      <c r="N148" s="713">
        <v>100</v>
      </c>
      <c r="O148" s="713"/>
      <c r="P148" s="702">
        <v>100</v>
      </c>
      <c r="Q148" s="702">
        <v>100</v>
      </c>
      <c r="S148" s="699" t="s">
        <v>127</v>
      </c>
      <c r="T148" s="702">
        <v>100</v>
      </c>
      <c r="U148" s="702">
        <v>100</v>
      </c>
      <c r="V148" s="702">
        <v>100</v>
      </c>
      <c r="W148" s="702">
        <v>100</v>
      </c>
      <c r="X148" s="702">
        <v>100</v>
      </c>
      <c r="Y148" s="702"/>
      <c r="Z148" s="702">
        <v>100</v>
      </c>
      <c r="AA148" s="702">
        <v>100</v>
      </c>
      <c r="AB148" s="702">
        <v>100</v>
      </c>
      <c r="AC148" s="702">
        <v>100</v>
      </c>
      <c r="AD148" s="702">
        <v>100</v>
      </c>
      <c r="AE148" s="702">
        <v>100</v>
      </c>
      <c r="AF148" s="699">
        <v>100</v>
      </c>
      <c r="AH148" s="702">
        <v>100</v>
      </c>
      <c r="AI148" s="702">
        <v>100</v>
      </c>
    </row>
    <row r="149" spans="1:32" ht="13.5" customHeight="1">
      <c r="A149" s="707"/>
      <c r="B149" s="718"/>
      <c r="C149" s="718"/>
      <c r="D149" s="718"/>
      <c r="E149" s="718"/>
      <c r="F149" s="718"/>
      <c r="G149" s="719"/>
      <c r="H149" s="718"/>
      <c r="I149" s="718"/>
      <c r="J149" s="718"/>
      <c r="K149" s="718"/>
      <c r="L149" s="718"/>
      <c r="M149" s="718"/>
      <c r="N149" s="719"/>
      <c r="O149" s="719"/>
      <c r="P149" s="718"/>
      <c r="Q149" s="718"/>
      <c r="S149" s="710"/>
      <c r="T149" s="718"/>
      <c r="U149" s="718"/>
      <c r="V149" s="718"/>
      <c r="W149" s="718"/>
      <c r="X149" s="718"/>
      <c r="Y149" s="719"/>
      <c r="Z149" s="718"/>
      <c r="AA149" s="718"/>
      <c r="AB149" s="718"/>
      <c r="AC149" s="718"/>
      <c r="AD149" s="718"/>
      <c r="AE149" s="718"/>
      <c r="AF149" s="719"/>
    </row>
    <row r="150" spans="1:32" ht="17.25" customHeight="1">
      <c r="A150" s="696" t="s">
        <v>227</v>
      </c>
      <c r="G150" s="723"/>
      <c r="H150" s="724"/>
      <c r="I150" s="724"/>
      <c r="J150" s="724"/>
      <c r="K150" s="724"/>
      <c r="L150" s="724"/>
      <c r="M150" s="724"/>
      <c r="N150" s="723"/>
      <c r="O150" s="723"/>
      <c r="P150" s="724"/>
      <c r="Q150" s="724"/>
      <c r="S150" s="698" t="s">
        <v>226</v>
      </c>
      <c r="Y150" s="697"/>
      <c r="AF150" s="699"/>
    </row>
    <row r="151" spans="1:35" ht="13.5" customHeight="1">
      <c r="A151" s="696" t="s">
        <v>2</v>
      </c>
      <c r="B151" s="700">
        <v>13.62</v>
      </c>
      <c r="C151" s="700">
        <v>12.55</v>
      </c>
      <c r="D151" s="700">
        <v>13.1</v>
      </c>
      <c r="E151" s="700">
        <v>15.19</v>
      </c>
      <c r="F151" s="700">
        <v>16.1</v>
      </c>
      <c r="G151" s="701"/>
      <c r="H151" s="700">
        <v>11.28</v>
      </c>
      <c r="I151" s="700">
        <v>13.77</v>
      </c>
      <c r="J151" s="700">
        <v>13.14</v>
      </c>
      <c r="K151" s="700">
        <v>15.18</v>
      </c>
      <c r="L151" s="700">
        <v>11.16</v>
      </c>
      <c r="M151" s="700">
        <v>10.32</v>
      </c>
      <c r="N151" s="702">
        <v>12.49</v>
      </c>
      <c r="O151" s="712"/>
      <c r="P151" s="700">
        <v>12.49</v>
      </c>
      <c r="Q151" s="700">
        <v>21.8</v>
      </c>
      <c r="S151" s="698" t="s">
        <v>2</v>
      </c>
      <c r="T151" s="700">
        <v>29.67</v>
      </c>
      <c r="U151" s="700">
        <v>28.52</v>
      </c>
      <c r="V151" s="700">
        <v>26.65</v>
      </c>
      <c r="W151" s="700">
        <v>25.08</v>
      </c>
      <c r="X151" s="700">
        <v>45.13</v>
      </c>
      <c r="Y151" s="700"/>
      <c r="Z151" s="700">
        <v>37.88</v>
      </c>
      <c r="AA151" s="700">
        <v>26.79</v>
      </c>
      <c r="AB151" s="700">
        <v>35.65</v>
      </c>
      <c r="AC151" s="700">
        <v>33.28</v>
      </c>
      <c r="AD151" s="700">
        <v>22.77</v>
      </c>
      <c r="AE151" s="700">
        <v>19.21</v>
      </c>
      <c r="AF151" s="702">
        <v>28.46</v>
      </c>
      <c r="AH151" s="700">
        <v>28.46</v>
      </c>
      <c r="AI151" s="700">
        <v>33.87</v>
      </c>
    </row>
    <row r="152" spans="1:35" ht="13.5" customHeight="1">
      <c r="A152" s="696" t="s">
        <v>1</v>
      </c>
      <c r="B152" s="700">
        <v>86.38</v>
      </c>
      <c r="C152" s="700">
        <v>85.62</v>
      </c>
      <c r="D152" s="700">
        <v>86.9</v>
      </c>
      <c r="E152" s="700">
        <v>84.81</v>
      </c>
      <c r="F152" s="700">
        <v>83.9</v>
      </c>
      <c r="G152" s="701"/>
      <c r="H152" s="700">
        <v>88.72</v>
      </c>
      <c r="I152" s="700">
        <v>86.23</v>
      </c>
      <c r="J152" s="700">
        <v>83.32</v>
      </c>
      <c r="K152" s="700">
        <v>84.12</v>
      </c>
      <c r="L152" s="700">
        <v>88.84</v>
      </c>
      <c r="M152" s="700">
        <v>89.68</v>
      </c>
      <c r="N152" s="702">
        <v>87.2</v>
      </c>
      <c r="O152" s="713"/>
      <c r="P152" s="700">
        <v>87.2</v>
      </c>
      <c r="Q152" s="700">
        <v>78.02</v>
      </c>
      <c r="S152" s="698" t="s">
        <v>1</v>
      </c>
      <c r="T152" s="700">
        <v>69.82</v>
      </c>
      <c r="U152" s="700">
        <v>71.48</v>
      </c>
      <c r="V152" s="700">
        <v>72.66</v>
      </c>
      <c r="W152" s="700">
        <v>73.23</v>
      </c>
      <c r="X152" s="700">
        <v>54.87</v>
      </c>
      <c r="Y152" s="700"/>
      <c r="Z152" s="700">
        <v>62.12</v>
      </c>
      <c r="AA152" s="700">
        <v>73.21</v>
      </c>
      <c r="AB152" s="700">
        <v>56.06</v>
      </c>
      <c r="AC152" s="700">
        <v>66.72</v>
      </c>
      <c r="AD152" s="700">
        <v>77.21</v>
      </c>
      <c r="AE152" s="700">
        <v>80.79</v>
      </c>
      <c r="AF152" s="702">
        <v>71.25</v>
      </c>
      <c r="AH152" s="700">
        <v>71.25</v>
      </c>
      <c r="AI152" s="700">
        <v>64</v>
      </c>
    </row>
    <row r="153" spans="1:35" ht="13.5" customHeight="1">
      <c r="A153" s="684" t="s">
        <v>223</v>
      </c>
      <c r="B153" s="700" t="s">
        <v>176</v>
      </c>
      <c r="C153" s="700">
        <v>1.82</v>
      </c>
      <c r="D153" s="700" t="s">
        <v>176</v>
      </c>
      <c r="E153" s="700" t="s">
        <v>176</v>
      </c>
      <c r="F153" s="700" t="s">
        <v>176</v>
      </c>
      <c r="G153" s="701"/>
      <c r="H153" s="700" t="s">
        <v>77</v>
      </c>
      <c r="I153" s="700" t="s">
        <v>77</v>
      </c>
      <c r="J153" s="700">
        <v>3.54</v>
      </c>
      <c r="K153" s="700">
        <v>0.7</v>
      </c>
      <c r="L153" s="700" t="s">
        <v>77</v>
      </c>
      <c r="M153" s="700" t="s">
        <v>77</v>
      </c>
      <c r="N153" s="702">
        <v>0.31</v>
      </c>
      <c r="O153" s="713"/>
      <c r="P153" s="700">
        <v>0.31</v>
      </c>
      <c r="Q153" s="700">
        <v>0.18</v>
      </c>
      <c r="S153" s="681" t="s">
        <v>223</v>
      </c>
      <c r="T153" s="700">
        <v>0.51</v>
      </c>
      <c r="U153" s="700" t="s">
        <v>77</v>
      </c>
      <c r="V153" s="700">
        <v>0.6799999999999999</v>
      </c>
      <c r="W153" s="700">
        <v>1.69</v>
      </c>
      <c r="X153" s="700" t="s">
        <v>77</v>
      </c>
      <c r="Y153" s="700"/>
      <c r="Z153" s="700" t="s">
        <v>77</v>
      </c>
      <c r="AA153" s="700" t="s">
        <v>77</v>
      </c>
      <c r="AB153" s="700">
        <v>8.29</v>
      </c>
      <c r="AC153" s="700" t="s">
        <v>77</v>
      </c>
      <c r="AD153" s="700">
        <v>0.01</v>
      </c>
      <c r="AE153" s="700" t="s">
        <v>77</v>
      </c>
      <c r="AF153" s="702">
        <v>0.29</v>
      </c>
      <c r="AH153" s="700">
        <v>0.29</v>
      </c>
      <c r="AI153" s="700">
        <v>2.12</v>
      </c>
    </row>
    <row r="154" spans="1:35" ht="13.5" customHeight="1">
      <c r="A154" s="703" t="s">
        <v>127</v>
      </c>
      <c r="B154" s="702">
        <v>100</v>
      </c>
      <c r="C154" s="702">
        <v>100</v>
      </c>
      <c r="D154" s="702">
        <v>100</v>
      </c>
      <c r="E154" s="702">
        <v>100</v>
      </c>
      <c r="F154" s="702">
        <v>100</v>
      </c>
      <c r="G154" s="713"/>
      <c r="H154" s="713">
        <v>100</v>
      </c>
      <c r="I154" s="713">
        <v>100</v>
      </c>
      <c r="J154" s="713">
        <v>100</v>
      </c>
      <c r="K154" s="713">
        <v>100</v>
      </c>
      <c r="L154" s="713">
        <v>100</v>
      </c>
      <c r="M154" s="713">
        <v>100</v>
      </c>
      <c r="N154" s="713">
        <v>100</v>
      </c>
      <c r="O154" s="713"/>
      <c r="P154" s="713">
        <v>100</v>
      </c>
      <c r="Q154" s="713">
        <v>100</v>
      </c>
      <c r="S154" s="699" t="s">
        <v>127</v>
      </c>
      <c r="T154" s="702">
        <v>100</v>
      </c>
      <c r="U154" s="702">
        <v>100</v>
      </c>
      <c r="V154" s="702">
        <v>100</v>
      </c>
      <c r="W154" s="702">
        <v>100</v>
      </c>
      <c r="X154" s="702">
        <v>100</v>
      </c>
      <c r="Y154" s="702"/>
      <c r="Z154" s="702">
        <v>100</v>
      </c>
      <c r="AA154" s="702">
        <v>100</v>
      </c>
      <c r="AB154" s="702">
        <v>100</v>
      </c>
      <c r="AC154" s="702">
        <v>100</v>
      </c>
      <c r="AD154" s="702">
        <v>100</v>
      </c>
      <c r="AE154" s="702">
        <v>100</v>
      </c>
      <c r="AF154" s="699">
        <v>100</v>
      </c>
      <c r="AH154" s="702">
        <v>100</v>
      </c>
      <c r="AI154" s="702">
        <v>100</v>
      </c>
    </row>
    <row r="155" spans="1:32" ht="13.5" customHeight="1">
      <c r="A155" s="722"/>
      <c r="B155" s="718"/>
      <c r="C155" s="718"/>
      <c r="D155" s="718"/>
      <c r="E155" s="718"/>
      <c r="F155" s="718"/>
      <c r="G155" s="719"/>
      <c r="H155" s="718"/>
      <c r="I155" s="718"/>
      <c r="J155" s="718"/>
      <c r="K155" s="718"/>
      <c r="L155" s="718"/>
      <c r="M155" s="718"/>
      <c r="N155" s="719"/>
      <c r="O155" s="719"/>
      <c r="P155" s="718"/>
      <c r="Q155" s="718"/>
      <c r="S155" s="698"/>
      <c r="Y155" s="697"/>
      <c r="AF155" s="699"/>
    </row>
    <row r="156" spans="1:32" ht="20.25" customHeight="1">
      <c r="A156" s="696" t="s">
        <v>225</v>
      </c>
      <c r="G156" s="723"/>
      <c r="H156" s="724"/>
      <c r="I156" s="724"/>
      <c r="J156" s="724"/>
      <c r="K156" s="724"/>
      <c r="L156" s="724"/>
      <c r="M156" s="724"/>
      <c r="N156" s="709"/>
      <c r="O156" s="709"/>
      <c r="P156" s="724"/>
      <c r="Q156" s="724"/>
      <c r="S156" s="698" t="s">
        <v>224</v>
      </c>
      <c r="T156" s="708"/>
      <c r="U156" s="708"/>
      <c r="V156" s="708"/>
      <c r="W156" s="708"/>
      <c r="X156" s="708"/>
      <c r="Y156" s="709"/>
      <c r="Z156" s="708"/>
      <c r="AA156" s="708"/>
      <c r="AB156" s="708"/>
      <c r="AC156" s="708"/>
      <c r="AD156" s="708"/>
      <c r="AE156" s="708"/>
      <c r="AF156" s="709"/>
    </row>
    <row r="157" spans="1:35" ht="13.5" customHeight="1">
      <c r="A157" s="696" t="s">
        <v>2</v>
      </c>
      <c r="B157" s="700">
        <v>12.21</v>
      </c>
      <c r="C157" s="700">
        <v>15.06</v>
      </c>
      <c r="D157" s="700">
        <v>16.02</v>
      </c>
      <c r="E157" s="700">
        <v>16.41</v>
      </c>
      <c r="F157" s="700">
        <v>20.04</v>
      </c>
      <c r="G157" s="701"/>
      <c r="H157" s="700">
        <v>19.05</v>
      </c>
      <c r="I157" s="700">
        <v>9.95</v>
      </c>
      <c r="J157" s="700">
        <v>18.81</v>
      </c>
      <c r="K157" s="700">
        <v>16.42</v>
      </c>
      <c r="L157" s="700">
        <v>18.06</v>
      </c>
      <c r="M157" s="700">
        <v>14.65</v>
      </c>
      <c r="N157" s="702">
        <v>16.18</v>
      </c>
      <c r="O157" s="712"/>
      <c r="P157" s="700">
        <v>16.18</v>
      </c>
      <c r="Q157" s="700">
        <v>13.26</v>
      </c>
      <c r="S157" s="698" t="s">
        <v>2</v>
      </c>
      <c r="T157" s="700">
        <v>35.63</v>
      </c>
      <c r="U157" s="700">
        <v>42.44</v>
      </c>
      <c r="V157" s="700">
        <v>41.58</v>
      </c>
      <c r="W157" s="700">
        <v>33.38</v>
      </c>
      <c r="X157" s="700">
        <v>39.16</v>
      </c>
      <c r="Y157" s="712"/>
      <c r="Z157" s="698">
        <v>38.51</v>
      </c>
      <c r="AA157" s="682">
        <v>29.96</v>
      </c>
      <c r="AB157" s="682">
        <v>55.35</v>
      </c>
      <c r="AC157" s="682">
        <v>40.57</v>
      </c>
      <c r="AD157" s="682">
        <v>36.61</v>
      </c>
      <c r="AE157" s="682">
        <v>35.64</v>
      </c>
      <c r="AF157" s="702">
        <v>37.48</v>
      </c>
      <c r="AH157" s="700">
        <v>37.48</v>
      </c>
      <c r="AI157" s="700">
        <v>41.89</v>
      </c>
    </row>
    <row r="158" spans="1:35" ht="13.5" customHeight="1">
      <c r="A158" s="696" t="s">
        <v>1</v>
      </c>
      <c r="B158" s="700">
        <v>87.79</v>
      </c>
      <c r="C158" s="700">
        <v>84.73</v>
      </c>
      <c r="D158" s="700">
        <v>83.98</v>
      </c>
      <c r="E158" s="700">
        <v>83.59</v>
      </c>
      <c r="F158" s="700">
        <v>79.96</v>
      </c>
      <c r="G158" s="701"/>
      <c r="H158" s="700">
        <v>80.95</v>
      </c>
      <c r="I158" s="700">
        <v>90.05</v>
      </c>
      <c r="J158" s="700">
        <v>81.19</v>
      </c>
      <c r="K158" s="700">
        <v>83.58</v>
      </c>
      <c r="L158" s="700">
        <v>81.94</v>
      </c>
      <c r="M158" s="700">
        <v>85.35</v>
      </c>
      <c r="N158" s="702">
        <v>83.82</v>
      </c>
      <c r="O158" s="713"/>
      <c r="P158" s="700">
        <v>83.82</v>
      </c>
      <c r="Q158" s="700">
        <v>86.56</v>
      </c>
      <c r="S158" s="698" t="s">
        <v>1</v>
      </c>
      <c r="T158" s="700">
        <v>62.29</v>
      </c>
      <c r="U158" s="700">
        <v>57.36</v>
      </c>
      <c r="V158" s="700">
        <v>58.42</v>
      </c>
      <c r="W158" s="700">
        <v>66.39</v>
      </c>
      <c r="X158" s="700">
        <v>60.84</v>
      </c>
      <c r="Y158" s="713"/>
      <c r="Z158" s="698">
        <v>61.49</v>
      </c>
      <c r="AA158" s="700">
        <v>66.14</v>
      </c>
      <c r="AB158" s="700">
        <v>44.65</v>
      </c>
      <c r="AC158" s="700">
        <v>59.43</v>
      </c>
      <c r="AD158" s="700">
        <v>63.38</v>
      </c>
      <c r="AE158" s="700">
        <v>64.36</v>
      </c>
      <c r="AF158" s="702">
        <v>62.02</v>
      </c>
      <c r="AH158" s="700">
        <v>62.02</v>
      </c>
      <c r="AI158" s="700">
        <v>56.83</v>
      </c>
    </row>
    <row r="159" spans="1:35" ht="13.5" customHeight="1">
      <c r="A159" s="684" t="s">
        <v>223</v>
      </c>
      <c r="B159" s="700" t="s">
        <v>77</v>
      </c>
      <c r="C159" s="700">
        <v>0.2</v>
      </c>
      <c r="D159" s="700" t="s">
        <v>77</v>
      </c>
      <c r="E159" s="700" t="s">
        <v>77</v>
      </c>
      <c r="F159" s="700" t="s">
        <v>77</v>
      </c>
      <c r="G159" s="701"/>
      <c r="H159" s="700"/>
      <c r="I159" s="700"/>
      <c r="J159" s="700"/>
      <c r="K159" s="700"/>
      <c r="L159" s="700"/>
      <c r="M159" s="700"/>
      <c r="N159" s="702"/>
      <c r="O159" s="713"/>
      <c r="P159" s="700" t="s">
        <v>77</v>
      </c>
      <c r="Q159" s="700">
        <v>0.18</v>
      </c>
      <c r="S159" s="698" t="s">
        <v>223</v>
      </c>
      <c r="T159" s="700">
        <v>2.0799999999999996</v>
      </c>
      <c r="U159" s="700">
        <v>0.2</v>
      </c>
      <c r="V159" s="700" t="s">
        <v>77</v>
      </c>
      <c r="W159" s="700">
        <v>0.23</v>
      </c>
      <c r="X159" s="700" t="s">
        <v>77</v>
      </c>
      <c r="Y159" s="725"/>
      <c r="Z159" s="698" t="s">
        <v>77</v>
      </c>
      <c r="AA159" s="700">
        <v>3.9</v>
      </c>
      <c r="AB159" s="700" t="s">
        <v>77</v>
      </c>
      <c r="AC159" s="700" t="s">
        <v>77</v>
      </c>
      <c r="AD159" s="700">
        <v>0.01</v>
      </c>
      <c r="AE159" s="700" t="s">
        <v>77</v>
      </c>
      <c r="AF159" s="702">
        <v>0.49</v>
      </c>
      <c r="AH159" s="700">
        <v>0.49</v>
      </c>
      <c r="AI159" s="700">
        <v>1.28</v>
      </c>
    </row>
    <row r="160" spans="1:35" ht="13.5" customHeight="1">
      <c r="A160" s="703" t="s">
        <v>127</v>
      </c>
      <c r="B160" s="702">
        <v>100</v>
      </c>
      <c r="C160" s="702">
        <v>100</v>
      </c>
      <c r="D160" s="702">
        <v>100</v>
      </c>
      <c r="E160" s="702">
        <v>100</v>
      </c>
      <c r="F160" s="702">
        <v>100</v>
      </c>
      <c r="G160" s="713"/>
      <c r="H160" s="713">
        <v>100</v>
      </c>
      <c r="I160" s="713">
        <v>100</v>
      </c>
      <c r="J160" s="713">
        <v>100</v>
      </c>
      <c r="K160" s="713">
        <v>100</v>
      </c>
      <c r="L160" s="713">
        <v>100</v>
      </c>
      <c r="M160" s="713">
        <v>100</v>
      </c>
      <c r="N160" s="713">
        <v>100</v>
      </c>
      <c r="O160" s="713"/>
      <c r="P160" s="713">
        <v>100</v>
      </c>
      <c r="Q160" s="713">
        <v>100</v>
      </c>
      <c r="S160" s="686" t="s">
        <v>127</v>
      </c>
      <c r="T160" s="702">
        <v>100</v>
      </c>
      <c r="U160" s="702">
        <v>100</v>
      </c>
      <c r="V160" s="702">
        <v>100</v>
      </c>
      <c r="W160" s="702">
        <v>100</v>
      </c>
      <c r="X160" s="702">
        <v>100</v>
      </c>
      <c r="Y160" s="713"/>
      <c r="Z160" s="686">
        <v>100</v>
      </c>
      <c r="AA160" s="702">
        <v>100</v>
      </c>
      <c r="AB160" s="702">
        <v>100</v>
      </c>
      <c r="AC160" s="702">
        <v>100</v>
      </c>
      <c r="AD160" s="702">
        <v>100</v>
      </c>
      <c r="AE160" s="702">
        <v>100</v>
      </c>
      <c r="AF160" s="686">
        <v>100</v>
      </c>
      <c r="AH160" s="702">
        <v>100</v>
      </c>
      <c r="AI160" s="702">
        <v>100</v>
      </c>
    </row>
    <row r="161" spans="1:32" ht="13.5" customHeight="1">
      <c r="A161" s="722"/>
      <c r="B161" s="718"/>
      <c r="C161" s="718"/>
      <c r="D161" s="718"/>
      <c r="E161" s="718"/>
      <c r="F161" s="718"/>
      <c r="G161" s="719"/>
      <c r="H161" s="718"/>
      <c r="I161" s="718"/>
      <c r="J161" s="718"/>
      <c r="K161" s="718"/>
      <c r="L161" s="718"/>
      <c r="M161" s="718"/>
      <c r="N161" s="719"/>
      <c r="O161" s="719"/>
      <c r="P161" s="718"/>
      <c r="Q161" s="718"/>
      <c r="S161" s="717"/>
      <c r="T161" s="718"/>
      <c r="U161" s="718"/>
      <c r="V161" s="718"/>
      <c r="W161" s="718"/>
      <c r="X161" s="718"/>
      <c r="Y161" s="719"/>
      <c r="Z161" s="718"/>
      <c r="AA161" s="718"/>
      <c r="AB161" s="718"/>
      <c r="AC161" s="718"/>
      <c r="AD161" s="718"/>
      <c r="AE161" s="718"/>
      <c r="AF161" s="719"/>
    </row>
    <row r="162" spans="1:32" ht="17.25" customHeight="1">
      <c r="A162" s="696" t="s">
        <v>735</v>
      </c>
      <c r="G162" s="723"/>
      <c r="H162" s="724"/>
      <c r="I162" s="724"/>
      <c r="J162" s="724"/>
      <c r="K162" s="724"/>
      <c r="L162" s="724"/>
      <c r="M162" s="724"/>
      <c r="N162" s="709"/>
      <c r="O162" s="709"/>
      <c r="P162" s="724"/>
      <c r="Q162" s="724"/>
      <c r="S162" s="698" t="s">
        <v>736</v>
      </c>
      <c r="T162" s="708"/>
      <c r="U162" s="708"/>
      <c r="V162" s="708"/>
      <c r="W162" s="708"/>
      <c r="X162" s="708"/>
      <c r="Y162" s="709"/>
      <c r="Z162" s="708"/>
      <c r="AA162" s="708"/>
      <c r="AB162" s="708"/>
      <c r="AC162" s="708"/>
      <c r="AD162" s="708"/>
      <c r="AE162" s="708"/>
      <c r="AF162" s="709"/>
    </row>
    <row r="163" spans="1:35" ht="13.5" customHeight="1">
      <c r="A163" s="696" t="s">
        <v>2</v>
      </c>
      <c r="B163" s="700">
        <v>2.97</v>
      </c>
      <c r="C163" s="700">
        <v>6.03</v>
      </c>
      <c r="D163" s="700">
        <v>2.61</v>
      </c>
      <c r="E163" s="700">
        <v>3.01</v>
      </c>
      <c r="F163" s="700">
        <v>4.5</v>
      </c>
      <c r="G163" s="701"/>
      <c r="H163" s="700">
        <v>1.69</v>
      </c>
      <c r="I163" s="700">
        <v>4.23</v>
      </c>
      <c r="J163" s="700">
        <v>6.7</v>
      </c>
      <c r="K163" s="700">
        <v>5.06</v>
      </c>
      <c r="L163" s="700">
        <v>1</v>
      </c>
      <c r="M163" s="700">
        <v>2.43</v>
      </c>
      <c r="N163" s="702">
        <v>3</v>
      </c>
      <c r="O163" s="725"/>
      <c r="P163" s="700">
        <v>3</v>
      </c>
      <c r="Q163" s="700">
        <v>6.37</v>
      </c>
      <c r="S163" s="698" t="s">
        <v>2</v>
      </c>
      <c r="T163" s="700">
        <v>24.93</v>
      </c>
      <c r="U163" s="700">
        <v>23.17</v>
      </c>
      <c r="V163" s="700">
        <v>25.18</v>
      </c>
      <c r="W163" s="700">
        <v>26.1</v>
      </c>
      <c r="X163" s="700">
        <v>28.71</v>
      </c>
      <c r="Y163" s="712"/>
      <c r="Z163" s="698">
        <v>18.79</v>
      </c>
      <c r="AA163" s="682">
        <v>23.93</v>
      </c>
      <c r="AB163" s="682">
        <v>32.13</v>
      </c>
      <c r="AC163" s="682">
        <v>28.36</v>
      </c>
      <c r="AD163" s="682">
        <v>25.34</v>
      </c>
      <c r="AE163" s="682">
        <v>24.74</v>
      </c>
      <c r="AF163" s="702">
        <v>24.57</v>
      </c>
      <c r="AH163" s="700">
        <v>24.57</v>
      </c>
      <c r="AI163" s="700">
        <v>28.4</v>
      </c>
    </row>
    <row r="164" spans="1:35" ht="13.5" customHeight="1">
      <c r="A164" s="696" t="s">
        <v>1</v>
      </c>
      <c r="B164" s="700">
        <v>97.03</v>
      </c>
      <c r="C164" s="700">
        <v>92.73</v>
      </c>
      <c r="D164" s="700">
        <v>96.48</v>
      </c>
      <c r="E164" s="700">
        <v>96.99</v>
      </c>
      <c r="F164" s="700">
        <v>95.5</v>
      </c>
      <c r="G164" s="701"/>
      <c r="H164" s="700">
        <v>98.31</v>
      </c>
      <c r="I164" s="700">
        <v>95.77</v>
      </c>
      <c r="J164" s="700">
        <v>93.3</v>
      </c>
      <c r="K164" s="700">
        <v>94.94</v>
      </c>
      <c r="L164" s="700">
        <v>98.32</v>
      </c>
      <c r="M164" s="700">
        <v>97.57</v>
      </c>
      <c r="N164" s="702">
        <v>96.81</v>
      </c>
      <c r="O164" s="725"/>
      <c r="P164" s="700">
        <v>96.81</v>
      </c>
      <c r="Q164" s="700">
        <v>92.46</v>
      </c>
      <c r="S164" s="698" t="s">
        <v>1</v>
      </c>
      <c r="T164" s="700">
        <v>74.49</v>
      </c>
      <c r="U164" s="700">
        <v>76.67</v>
      </c>
      <c r="V164" s="700">
        <v>73.55</v>
      </c>
      <c r="W164" s="700">
        <v>73.9</v>
      </c>
      <c r="X164" s="700">
        <v>71.29</v>
      </c>
      <c r="Y164" s="713"/>
      <c r="Z164" s="698">
        <v>81.17</v>
      </c>
      <c r="AA164" s="700">
        <v>73.26</v>
      </c>
      <c r="AB164" s="700">
        <v>67.87</v>
      </c>
      <c r="AC164" s="700">
        <v>71.64</v>
      </c>
      <c r="AD164" s="700">
        <v>74.65</v>
      </c>
      <c r="AE164" s="700">
        <v>75.03</v>
      </c>
      <c r="AF164" s="702">
        <v>75.03</v>
      </c>
      <c r="AH164" s="700">
        <v>75.03</v>
      </c>
      <c r="AI164" s="700">
        <v>70.78</v>
      </c>
    </row>
    <row r="165" spans="1:35" ht="13.5" customHeight="1">
      <c r="A165" s="684" t="s">
        <v>223</v>
      </c>
      <c r="B165" s="700">
        <v>0</v>
      </c>
      <c r="C165" s="700">
        <v>1.24</v>
      </c>
      <c r="D165" s="700">
        <v>0.91</v>
      </c>
      <c r="E165" s="700" t="s">
        <v>77</v>
      </c>
      <c r="F165" s="700" t="s">
        <v>77</v>
      </c>
      <c r="G165" s="701"/>
      <c r="H165" s="700" t="s">
        <v>77</v>
      </c>
      <c r="I165" s="700" t="s">
        <v>77</v>
      </c>
      <c r="J165" s="700" t="s">
        <v>77</v>
      </c>
      <c r="K165" s="700" t="s">
        <v>77</v>
      </c>
      <c r="L165" s="700">
        <v>0.69</v>
      </c>
      <c r="M165" s="700" t="s">
        <v>77</v>
      </c>
      <c r="N165" s="702">
        <v>0.2</v>
      </c>
      <c r="O165" s="725"/>
      <c r="P165" s="700">
        <v>0.2</v>
      </c>
      <c r="Q165" s="700">
        <v>1.17</v>
      </c>
      <c r="S165" s="698" t="s">
        <v>223</v>
      </c>
      <c r="T165" s="700">
        <v>0.5700000000000001</v>
      </c>
      <c r="U165" s="700">
        <v>0.16</v>
      </c>
      <c r="V165" s="700">
        <v>1.27</v>
      </c>
      <c r="W165" s="700" t="s">
        <v>77</v>
      </c>
      <c r="X165" s="700" t="s">
        <v>77</v>
      </c>
      <c r="Y165" s="725"/>
      <c r="Z165" s="698">
        <v>0.03</v>
      </c>
      <c r="AA165" s="700">
        <v>2.81</v>
      </c>
      <c r="AB165" s="700" t="s">
        <v>77</v>
      </c>
      <c r="AC165" s="700" t="s">
        <v>77</v>
      </c>
      <c r="AD165" s="700">
        <v>0.01</v>
      </c>
      <c r="AE165" s="700">
        <v>0.24</v>
      </c>
      <c r="AF165" s="702">
        <v>0.39999999999999997</v>
      </c>
      <c r="AH165" s="700">
        <v>0.39999999999999997</v>
      </c>
      <c r="AI165" s="700">
        <v>0.82</v>
      </c>
    </row>
    <row r="166" spans="1:35" ht="13.5" customHeight="1">
      <c r="A166" s="726" t="s">
        <v>127</v>
      </c>
      <c r="B166" s="727">
        <v>100</v>
      </c>
      <c r="C166" s="727">
        <v>100</v>
      </c>
      <c r="D166" s="727">
        <v>100</v>
      </c>
      <c r="E166" s="727">
        <v>100</v>
      </c>
      <c r="F166" s="727">
        <v>100</v>
      </c>
      <c r="G166" s="728"/>
      <c r="H166" s="728">
        <v>100</v>
      </c>
      <c r="I166" s="728">
        <v>100</v>
      </c>
      <c r="J166" s="728">
        <v>100</v>
      </c>
      <c r="K166" s="728">
        <v>100</v>
      </c>
      <c r="L166" s="728">
        <v>100</v>
      </c>
      <c r="M166" s="728">
        <v>100</v>
      </c>
      <c r="N166" s="728">
        <v>100</v>
      </c>
      <c r="O166" s="728"/>
      <c r="P166" s="728">
        <v>100</v>
      </c>
      <c r="Q166" s="728">
        <v>100</v>
      </c>
      <c r="R166" s="683"/>
      <c r="S166" s="729" t="s">
        <v>127</v>
      </c>
      <c r="T166" s="727">
        <v>100</v>
      </c>
      <c r="U166" s="727">
        <v>100</v>
      </c>
      <c r="V166" s="727">
        <v>100</v>
      </c>
      <c r="W166" s="727">
        <v>100</v>
      </c>
      <c r="X166" s="727">
        <v>100</v>
      </c>
      <c r="Y166" s="728"/>
      <c r="Z166" s="729">
        <v>100</v>
      </c>
      <c r="AA166" s="727">
        <v>100</v>
      </c>
      <c r="AB166" s="727">
        <v>100</v>
      </c>
      <c r="AC166" s="727">
        <v>100</v>
      </c>
      <c r="AD166" s="727">
        <v>100</v>
      </c>
      <c r="AE166" s="727">
        <v>100</v>
      </c>
      <c r="AF166" s="729">
        <v>100</v>
      </c>
      <c r="AG166" s="683"/>
      <c r="AH166" s="727">
        <v>100</v>
      </c>
      <c r="AI166" s="727">
        <v>100</v>
      </c>
    </row>
    <row r="167" spans="1:35" s="704" customFormat="1" ht="13.5" customHeight="1">
      <c r="A167" s="1070" t="s">
        <v>921</v>
      </c>
      <c r="B167" s="1070"/>
      <c r="C167" s="1070"/>
      <c r="D167" s="1070"/>
      <c r="E167" s="682"/>
      <c r="F167" s="682"/>
      <c r="G167" s="697"/>
      <c r="H167" s="682"/>
      <c r="I167" s="682"/>
      <c r="J167" s="682"/>
      <c r="K167" s="682"/>
      <c r="L167" s="682"/>
      <c r="M167" s="682"/>
      <c r="N167" s="697"/>
      <c r="O167" s="697"/>
      <c r="P167" s="697"/>
      <c r="Q167" s="697"/>
      <c r="R167" s="682"/>
      <c r="S167" s="682"/>
      <c r="T167" s="682"/>
      <c r="U167" s="682"/>
      <c r="V167" s="682"/>
      <c r="W167" s="682"/>
      <c r="X167" s="682"/>
      <c r="Y167" s="682"/>
      <c r="Z167" s="697"/>
      <c r="AA167" s="697"/>
      <c r="AB167" s="697"/>
      <c r="AC167" s="697"/>
      <c r="AD167" s="697"/>
      <c r="AE167" s="697"/>
      <c r="AF167" s="697"/>
      <c r="AG167" s="682"/>
      <c r="AH167" s="682"/>
      <c r="AI167" s="682"/>
    </row>
    <row r="168" spans="1:35" s="704" customFormat="1" ht="13.5" customHeight="1">
      <c r="A168" s="1070" t="s">
        <v>922</v>
      </c>
      <c r="B168" s="1070"/>
      <c r="C168" s="1070"/>
      <c r="D168" s="1070"/>
      <c r="E168" s="649"/>
      <c r="F168" s="649"/>
      <c r="G168" s="730"/>
      <c r="H168" s="649"/>
      <c r="I168" s="649"/>
      <c r="J168" s="649"/>
      <c r="K168" s="649"/>
      <c r="L168" s="649"/>
      <c r="M168" s="649"/>
      <c r="N168" s="730"/>
      <c r="O168" s="730"/>
      <c r="P168" s="730"/>
      <c r="Q168" s="730"/>
      <c r="R168" s="682"/>
      <c r="S168" s="1071"/>
      <c r="T168" s="1071"/>
      <c r="U168" s="1071"/>
      <c r="V168" s="1071"/>
      <c r="W168" s="649"/>
      <c r="X168" s="649"/>
      <c r="Y168" s="730"/>
      <c r="Z168" s="649"/>
      <c r="AA168" s="649"/>
      <c r="AB168" s="649"/>
      <c r="AC168" s="649"/>
      <c r="AD168" s="649"/>
      <c r="AE168" s="649"/>
      <c r="AF168" s="730"/>
      <c r="AG168" s="682"/>
      <c r="AH168" s="682"/>
      <c r="AI168" s="682"/>
    </row>
    <row r="169" spans="1:35" s="704" customFormat="1" ht="18.75" customHeight="1">
      <c r="A169" s="707" t="s">
        <v>917</v>
      </c>
      <c r="B169" s="708"/>
      <c r="C169" s="708"/>
      <c r="D169" s="708"/>
      <c r="E169" s="708"/>
      <c r="F169" s="708"/>
      <c r="G169" s="709"/>
      <c r="H169" s="708"/>
      <c r="I169" s="708"/>
      <c r="J169" s="708"/>
      <c r="K169" s="708"/>
      <c r="L169" s="708"/>
      <c r="M169" s="708"/>
      <c r="N169" s="709"/>
      <c r="O169" s="709"/>
      <c r="P169" s="709"/>
      <c r="Q169" s="709"/>
      <c r="R169" s="682"/>
      <c r="S169" s="682"/>
      <c r="T169" s="708"/>
      <c r="U169" s="708"/>
      <c r="V169" s="708"/>
      <c r="W169" s="708"/>
      <c r="X169" s="708"/>
      <c r="Y169" s="709"/>
      <c r="Z169" s="708"/>
      <c r="AA169" s="708"/>
      <c r="AB169" s="708"/>
      <c r="AC169" s="708"/>
      <c r="AD169" s="708"/>
      <c r="AE169" s="708"/>
      <c r="AF169" s="709"/>
      <c r="AG169" s="682"/>
      <c r="AH169" s="682"/>
      <c r="AI169" s="682"/>
    </row>
    <row r="170" spans="1:35" s="704" customFormat="1" ht="18.75" customHeight="1">
      <c r="A170" s="707"/>
      <c r="B170" s="731"/>
      <c r="C170" s="731"/>
      <c r="D170" s="731"/>
      <c r="E170" s="731"/>
      <c r="F170" s="731"/>
      <c r="G170" s="712"/>
      <c r="H170" s="731"/>
      <c r="I170" s="731"/>
      <c r="J170" s="731"/>
      <c r="K170" s="731"/>
      <c r="L170" s="731"/>
      <c r="M170" s="731"/>
      <c r="N170" s="712"/>
      <c r="O170" s="712"/>
      <c r="P170" s="712"/>
      <c r="Q170" s="712"/>
      <c r="R170" s="682"/>
      <c r="S170" s="710"/>
      <c r="T170" s="731"/>
      <c r="U170" s="731"/>
      <c r="V170" s="731"/>
      <c r="W170" s="731"/>
      <c r="X170" s="731"/>
      <c r="Y170" s="712"/>
      <c r="Z170" s="731"/>
      <c r="AA170" s="731"/>
      <c r="AB170" s="731"/>
      <c r="AC170" s="731"/>
      <c r="AD170" s="731"/>
      <c r="AE170" s="731"/>
      <c r="AF170" s="712"/>
      <c r="AG170" s="682"/>
      <c r="AH170" s="682"/>
      <c r="AI170" s="682"/>
    </row>
    <row r="171" spans="1:35" s="704" customFormat="1" ht="18.75" customHeight="1">
      <c r="A171" s="707"/>
      <c r="B171" s="725"/>
      <c r="C171" s="725"/>
      <c r="D171" s="725"/>
      <c r="E171" s="725"/>
      <c r="F171" s="725"/>
      <c r="G171" s="713"/>
      <c r="H171" s="725"/>
      <c r="I171" s="725"/>
      <c r="J171" s="725"/>
      <c r="K171" s="725"/>
      <c r="L171" s="725"/>
      <c r="M171" s="725"/>
      <c r="N171" s="713"/>
      <c r="O171" s="713"/>
      <c r="P171" s="713"/>
      <c r="Q171" s="713"/>
      <c r="R171" s="682"/>
      <c r="S171" s="710"/>
      <c r="T171" s="725"/>
      <c r="U171" s="725"/>
      <c r="V171" s="725"/>
      <c r="W171" s="725"/>
      <c r="X171" s="725"/>
      <c r="Y171" s="713"/>
      <c r="Z171" s="725"/>
      <c r="AA171" s="725"/>
      <c r="AB171" s="725"/>
      <c r="AC171" s="725"/>
      <c r="AD171" s="725"/>
      <c r="AE171" s="725"/>
      <c r="AF171" s="713"/>
      <c r="AG171" s="682"/>
      <c r="AH171" s="682"/>
      <c r="AI171" s="682"/>
    </row>
    <row r="172" spans="1:35" s="704" customFormat="1" ht="18.75" customHeight="1">
      <c r="A172" s="684"/>
      <c r="B172" s="725"/>
      <c r="C172" s="725"/>
      <c r="D172" s="725"/>
      <c r="E172" s="725"/>
      <c r="F172" s="725"/>
      <c r="G172" s="725"/>
      <c r="H172" s="725"/>
      <c r="I172" s="725"/>
      <c r="J172" s="725"/>
      <c r="K172" s="725"/>
      <c r="L172" s="725"/>
      <c r="M172" s="725"/>
      <c r="N172" s="713"/>
      <c r="O172" s="713"/>
      <c r="P172" s="713"/>
      <c r="Q172" s="713"/>
      <c r="R172" s="682"/>
      <c r="S172" s="681"/>
      <c r="T172" s="725"/>
      <c r="U172" s="725"/>
      <c r="V172" s="725"/>
      <c r="W172" s="725"/>
      <c r="X172" s="725"/>
      <c r="Y172" s="725"/>
      <c r="Z172" s="725"/>
      <c r="AA172" s="725"/>
      <c r="AB172" s="725"/>
      <c r="AC172" s="725"/>
      <c r="AD172" s="725"/>
      <c r="AE172" s="725"/>
      <c r="AF172" s="713"/>
      <c r="AG172" s="682"/>
      <c r="AH172" s="682"/>
      <c r="AI172" s="682"/>
    </row>
    <row r="173" spans="1:35" s="704" customFormat="1" ht="18.75" customHeight="1">
      <c r="A173" s="714"/>
      <c r="B173" s="713"/>
      <c r="C173" s="713"/>
      <c r="D173" s="713"/>
      <c r="E173" s="713"/>
      <c r="F173" s="713"/>
      <c r="G173" s="713"/>
      <c r="H173" s="713"/>
      <c r="I173" s="713"/>
      <c r="J173" s="713"/>
      <c r="K173" s="713"/>
      <c r="L173" s="713"/>
      <c r="M173" s="713"/>
      <c r="N173" s="713"/>
      <c r="O173" s="713"/>
      <c r="P173" s="713"/>
      <c r="Q173" s="713"/>
      <c r="R173" s="682"/>
      <c r="S173" s="711"/>
      <c r="T173" s="713"/>
      <c r="U173" s="713"/>
      <c r="V173" s="713"/>
      <c r="W173" s="713"/>
      <c r="X173" s="713"/>
      <c r="Y173" s="713"/>
      <c r="Z173" s="713"/>
      <c r="AA173" s="713"/>
      <c r="AB173" s="713"/>
      <c r="AC173" s="713"/>
      <c r="AD173" s="713"/>
      <c r="AE173" s="713"/>
      <c r="AF173" s="713"/>
      <c r="AG173" s="682"/>
      <c r="AH173" s="682"/>
      <c r="AI173" s="682"/>
    </row>
    <row r="174" spans="2:35" s="704" customFormat="1" ht="18.75" customHeight="1">
      <c r="B174" s="682"/>
      <c r="C174" s="682"/>
      <c r="D174" s="682"/>
      <c r="E174" s="682"/>
      <c r="F174" s="682"/>
      <c r="G174" s="697"/>
      <c r="H174" s="682"/>
      <c r="I174" s="682"/>
      <c r="J174" s="682"/>
      <c r="K174" s="682"/>
      <c r="L174" s="682"/>
      <c r="M174" s="682"/>
      <c r="N174" s="697"/>
      <c r="O174" s="697"/>
      <c r="P174" s="697"/>
      <c r="Q174" s="697"/>
      <c r="R174" s="682"/>
      <c r="S174" s="682"/>
      <c r="T174" s="682"/>
      <c r="U174" s="682"/>
      <c r="V174" s="682"/>
      <c r="W174" s="682"/>
      <c r="X174" s="682"/>
      <c r="Y174" s="682"/>
      <c r="Z174" s="682"/>
      <c r="AA174" s="682"/>
      <c r="AB174" s="682"/>
      <c r="AC174" s="682"/>
      <c r="AD174" s="682"/>
      <c r="AE174" s="682"/>
      <c r="AF174" s="697"/>
      <c r="AG174" s="682"/>
      <c r="AH174" s="682"/>
      <c r="AI174" s="682"/>
    </row>
    <row r="175" spans="2:35" s="704" customFormat="1" ht="18.75" customHeight="1">
      <c r="B175" s="682"/>
      <c r="C175" s="682"/>
      <c r="D175" s="682"/>
      <c r="E175" s="682"/>
      <c r="F175" s="682"/>
      <c r="G175" s="697"/>
      <c r="H175" s="682"/>
      <c r="I175" s="682"/>
      <c r="J175" s="682"/>
      <c r="K175" s="682"/>
      <c r="L175" s="682"/>
      <c r="M175" s="682"/>
      <c r="N175" s="697"/>
      <c r="O175" s="697"/>
      <c r="P175" s="697"/>
      <c r="Q175" s="697"/>
      <c r="R175" s="682"/>
      <c r="S175" s="682"/>
      <c r="T175" s="682"/>
      <c r="U175" s="682"/>
      <c r="V175" s="682"/>
      <c r="W175" s="682"/>
      <c r="X175" s="682"/>
      <c r="Y175" s="682"/>
      <c r="Z175" s="682"/>
      <c r="AA175" s="682"/>
      <c r="AB175" s="682"/>
      <c r="AC175" s="682"/>
      <c r="AD175" s="682"/>
      <c r="AE175" s="682"/>
      <c r="AF175" s="697"/>
      <c r="AG175" s="682"/>
      <c r="AH175" s="682"/>
      <c r="AI175" s="682"/>
    </row>
  </sheetData>
  <sheetProtection/>
  <mergeCells count="18">
    <mergeCell ref="AH3:AI3"/>
    <mergeCell ref="A167:D167"/>
    <mergeCell ref="A1:AI1"/>
    <mergeCell ref="B2:Q2"/>
    <mergeCell ref="S2:AI2"/>
    <mergeCell ref="A3:A4"/>
    <mergeCell ref="B3:F3"/>
    <mergeCell ref="G3:G4"/>
    <mergeCell ref="H3:M3"/>
    <mergeCell ref="N3:N4"/>
    <mergeCell ref="A168:D168"/>
    <mergeCell ref="S168:V168"/>
    <mergeCell ref="T3:X3"/>
    <mergeCell ref="Y3:Y4"/>
    <mergeCell ref="Z3:AE3"/>
    <mergeCell ref="AF3:AF4"/>
    <mergeCell ref="P3:Q3"/>
    <mergeCell ref="S3:S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38"/>
  <sheetViews>
    <sheetView zoomScalePageLayoutView="0" workbookViewId="0" topLeftCell="A1">
      <selection activeCell="L18" sqref="L18"/>
    </sheetView>
  </sheetViews>
  <sheetFormatPr defaultColWidth="9.140625" defaultRowHeight="15"/>
  <cols>
    <col min="1" max="1" width="22.28125" style="732" customWidth="1"/>
    <col min="2" max="2" width="15.00390625" style="732" customWidth="1"/>
    <col min="3" max="3" width="10.421875" style="732" customWidth="1"/>
    <col min="4" max="4" width="11.00390625" style="732" customWidth="1"/>
    <col min="5" max="5" width="13.28125" style="732" customWidth="1"/>
    <col min="6" max="6" width="13.140625" style="732" customWidth="1"/>
    <col min="7" max="16384" width="9.140625" style="732" customWidth="1"/>
  </cols>
  <sheetData>
    <row r="1" spans="1:6" ht="27" customHeight="1">
      <c r="A1" s="1069" t="s">
        <v>836</v>
      </c>
      <c r="B1" s="1069"/>
      <c r="C1" s="1069"/>
      <c r="D1" s="1069"/>
      <c r="E1" s="1069"/>
      <c r="F1" s="1069"/>
    </row>
    <row r="3" spans="1:6" ht="36">
      <c r="A3" s="733" t="s">
        <v>150</v>
      </c>
      <c r="B3" s="733" t="s">
        <v>286</v>
      </c>
      <c r="C3" s="733" t="s">
        <v>285</v>
      </c>
      <c r="D3" s="733" t="s">
        <v>284</v>
      </c>
      <c r="E3" s="733" t="s">
        <v>283</v>
      </c>
      <c r="F3" s="733" t="s">
        <v>282</v>
      </c>
    </row>
    <row r="4" spans="1:6" s="736" customFormat="1" ht="9">
      <c r="A4" s="734" t="s">
        <v>149</v>
      </c>
      <c r="B4" s="735">
        <v>12.23</v>
      </c>
      <c r="C4" s="735">
        <v>11.81</v>
      </c>
      <c r="D4" s="735">
        <v>13.34</v>
      </c>
      <c r="E4" s="735">
        <v>4.12</v>
      </c>
      <c r="F4" s="735">
        <v>8.91</v>
      </c>
    </row>
    <row r="5" spans="1:6" s="736" customFormat="1" ht="9">
      <c r="A5" s="734" t="s">
        <v>166</v>
      </c>
      <c r="B5" s="735">
        <v>10.63</v>
      </c>
      <c r="C5" s="735">
        <v>11.04</v>
      </c>
      <c r="D5" s="735">
        <v>7.79</v>
      </c>
      <c r="E5" s="735">
        <v>6.3</v>
      </c>
      <c r="F5" s="735">
        <v>4.31</v>
      </c>
    </row>
    <row r="6" spans="1:6" s="736" customFormat="1" ht="9">
      <c r="A6" s="734" t="s">
        <v>792</v>
      </c>
      <c r="B6" s="735">
        <v>21.01</v>
      </c>
      <c r="C6" s="735">
        <v>21.38</v>
      </c>
      <c r="D6" s="735">
        <v>17.34</v>
      </c>
      <c r="E6" s="735">
        <v>7.47</v>
      </c>
      <c r="F6" s="735">
        <v>12.67</v>
      </c>
    </row>
    <row r="7" spans="1:6" s="736" customFormat="1" ht="9">
      <c r="A7" s="734" t="s">
        <v>148</v>
      </c>
      <c r="B7" s="735">
        <v>16.61</v>
      </c>
      <c r="C7" s="735">
        <v>16.5</v>
      </c>
      <c r="D7" s="735">
        <v>14.72</v>
      </c>
      <c r="E7" s="735">
        <v>7.32</v>
      </c>
      <c r="F7" s="735">
        <v>12.08</v>
      </c>
    </row>
    <row r="8" spans="1:6" s="736" customFormat="1" ht="9">
      <c r="A8" s="734" t="s">
        <v>147</v>
      </c>
      <c r="B8" s="735">
        <v>17.24</v>
      </c>
      <c r="C8" s="735">
        <v>18.14</v>
      </c>
      <c r="D8" s="735">
        <v>16.38</v>
      </c>
      <c r="E8" s="735">
        <v>10.04</v>
      </c>
      <c r="F8" s="735">
        <v>11.48</v>
      </c>
    </row>
    <row r="9" spans="1:6" s="736" customFormat="1" ht="9">
      <c r="A9" s="734" t="s">
        <v>164</v>
      </c>
      <c r="B9" s="735">
        <v>4.97</v>
      </c>
      <c r="C9" s="735">
        <v>5.14</v>
      </c>
      <c r="D9" s="735">
        <v>5.79</v>
      </c>
      <c r="E9" s="735">
        <v>6.36</v>
      </c>
      <c r="F9" s="735">
        <v>2.28</v>
      </c>
    </row>
    <row r="10" spans="1:6" s="736" customFormat="1" ht="9">
      <c r="A10" s="734" t="s">
        <v>165</v>
      </c>
      <c r="B10" s="735">
        <v>17.65</v>
      </c>
      <c r="C10" s="735">
        <v>17.17</v>
      </c>
      <c r="D10" s="735">
        <v>15.87</v>
      </c>
      <c r="E10" s="735">
        <v>12.35</v>
      </c>
      <c r="F10" s="735">
        <v>7.5</v>
      </c>
    </row>
    <row r="11" spans="1:6" s="736" customFormat="1" ht="9">
      <c r="A11" s="734" t="s">
        <v>943</v>
      </c>
      <c r="B11" s="735">
        <v>17.87</v>
      </c>
      <c r="C11" s="735">
        <v>17.12</v>
      </c>
      <c r="D11" s="735">
        <v>15.75</v>
      </c>
      <c r="E11" s="735">
        <v>10.15</v>
      </c>
      <c r="F11" s="735">
        <v>12.6</v>
      </c>
    </row>
    <row r="12" spans="1:6" s="736" customFormat="1" ht="9">
      <c r="A12" s="737" t="s">
        <v>127</v>
      </c>
      <c r="B12" s="738">
        <v>12.72</v>
      </c>
      <c r="C12" s="738">
        <v>12.36</v>
      </c>
      <c r="D12" s="738">
        <v>13.5</v>
      </c>
      <c r="E12" s="738">
        <v>4.57</v>
      </c>
      <c r="F12" s="738">
        <v>9.12</v>
      </c>
    </row>
    <row r="15" spans="1:6" ht="36">
      <c r="A15" s="733" t="s">
        <v>146</v>
      </c>
      <c r="B15" s="733" t="s">
        <v>286</v>
      </c>
      <c r="C15" s="733" t="s">
        <v>285</v>
      </c>
      <c r="D15" s="733" t="s">
        <v>284</v>
      </c>
      <c r="E15" s="733" t="s">
        <v>283</v>
      </c>
      <c r="F15" s="733" t="s">
        <v>282</v>
      </c>
    </row>
    <row r="16" spans="1:6" ht="14.25">
      <c r="A16" s="739" t="s">
        <v>145</v>
      </c>
      <c r="B16" s="735">
        <v>9.48</v>
      </c>
      <c r="C16" s="735">
        <v>9.76</v>
      </c>
      <c r="D16" s="735">
        <v>10.82</v>
      </c>
      <c r="E16" s="735">
        <v>3</v>
      </c>
      <c r="F16" s="735">
        <v>7.14</v>
      </c>
    </row>
    <row r="17" spans="1:6" ht="14.25">
      <c r="A17" s="739" t="s">
        <v>981</v>
      </c>
      <c r="B17" s="735">
        <v>10.58</v>
      </c>
      <c r="C17" s="735">
        <v>12.34</v>
      </c>
      <c r="D17" s="735">
        <v>12.92</v>
      </c>
      <c r="E17" s="735">
        <v>4.91</v>
      </c>
      <c r="F17" s="735">
        <v>8.78</v>
      </c>
    </row>
    <row r="18" spans="1:6" ht="14.25">
      <c r="A18" s="739" t="s">
        <v>144</v>
      </c>
      <c r="B18" s="735">
        <v>12.11</v>
      </c>
      <c r="C18" s="735">
        <v>12.97</v>
      </c>
      <c r="D18" s="735">
        <v>12.07</v>
      </c>
      <c r="E18" s="735">
        <v>4.95</v>
      </c>
      <c r="F18" s="735">
        <v>8.97</v>
      </c>
    </row>
    <row r="19" spans="1:6" ht="14.25">
      <c r="A19" s="739" t="s">
        <v>976</v>
      </c>
      <c r="B19" s="735">
        <v>9.62</v>
      </c>
      <c r="C19" s="735">
        <v>11.95</v>
      </c>
      <c r="D19" s="735">
        <v>10.53</v>
      </c>
      <c r="E19" s="735">
        <v>3.01</v>
      </c>
      <c r="F19" s="735">
        <v>8.41</v>
      </c>
    </row>
    <row r="20" spans="1:6" s="742" customFormat="1" ht="14.25">
      <c r="A20" s="740" t="s">
        <v>129</v>
      </c>
      <c r="B20" s="741">
        <v>9.61</v>
      </c>
      <c r="C20" s="741">
        <v>12.13</v>
      </c>
      <c r="D20" s="741">
        <v>10.73</v>
      </c>
      <c r="E20" s="741">
        <v>2.98</v>
      </c>
      <c r="F20" s="741">
        <v>7.9</v>
      </c>
    </row>
    <row r="21" spans="1:6" s="742" customFormat="1" ht="14.25">
      <c r="A21" s="740" t="s">
        <v>128</v>
      </c>
      <c r="B21" s="741">
        <v>9.63</v>
      </c>
      <c r="C21" s="741">
        <v>11.77</v>
      </c>
      <c r="D21" s="741">
        <v>10.34</v>
      </c>
      <c r="E21" s="741">
        <v>3.04</v>
      </c>
      <c r="F21" s="741">
        <v>8.9</v>
      </c>
    </row>
    <row r="22" spans="1:6" ht="14.25">
      <c r="A22" s="739" t="s">
        <v>143</v>
      </c>
      <c r="B22" s="735">
        <v>10.01</v>
      </c>
      <c r="C22" s="735">
        <v>10.44</v>
      </c>
      <c r="D22" s="735">
        <v>9.52</v>
      </c>
      <c r="E22" s="735">
        <v>2.86</v>
      </c>
      <c r="F22" s="735">
        <v>7.19</v>
      </c>
    </row>
    <row r="23" spans="1:6" ht="14.25">
      <c r="A23" s="739" t="s">
        <v>972</v>
      </c>
      <c r="B23" s="735">
        <v>11.22</v>
      </c>
      <c r="C23" s="735">
        <v>13.24</v>
      </c>
      <c r="D23" s="735">
        <v>12.54</v>
      </c>
      <c r="E23" s="735">
        <v>5.64</v>
      </c>
      <c r="F23" s="735">
        <v>11.17</v>
      </c>
    </row>
    <row r="24" spans="1:6" ht="14.25">
      <c r="A24" s="739" t="s">
        <v>142</v>
      </c>
      <c r="B24" s="735">
        <v>15.87</v>
      </c>
      <c r="C24" s="735">
        <v>15.72</v>
      </c>
      <c r="D24" s="735">
        <v>14.52</v>
      </c>
      <c r="E24" s="735">
        <v>4.15</v>
      </c>
      <c r="F24" s="735">
        <v>13.16</v>
      </c>
    </row>
    <row r="25" spans="1:6" ht="14.25">
      <c r="A25" s="739" t="s">
        <v>973</v>
      </c>
      <c r="B25" s="735">
        <v>11.97</v>
      </c>
      <c r="C25" s="735">
        <v>14.2</v>
      </c>
      <c r="D25" s="735">
        <v>12.34</v>
      </c>
      <c r="E25" s="735">
        <v>5.68</v>
      </c>
      <c r="F25" s="735">
        <v>10.04</v>
      </c>
    </row>
    <row r="26" spans="1:6" ht="14.25">
      <c r="A26" s="739" t="s">
        <v>141</v>
      </c>
      <c r="B26" s="735">
        <v>11.31</v>
      </c>
      <c r="C26" s="735">
        <v>10.6</v>
      </c>
      <c r="D26" s="735">
        <v>11.96</v>
      </c>
      <c r="E26" s="735">
        <v>4.87</v>
      </c>
      <c r="F26" s="735">
        <v>9.47</v>
      </c>
    </row>
    <row r="27" spans="1:6" ht="14.25">
      <c r="A27" s="739" t="s">
        <v>140</v>
      </c>
      <c r="B27" s="735">
        <v>13.87</v>
      </c>
      <c r="C27" s="735">
        <v>13.07</v>
      </c>
      <c r="D27" s="735">
        <v>14.09</v>
      </c>
      <c r="E27" s="735">
        <v>4.25</v>
      </c>
      <c r="F27" s="735">
        <v>7.63</v>
      </c>
    </row>
    <row r="28" spans="1:6" ht="14.25">
      <c r="A28" s="739" t="s">
        <v>139</v>
      </c>
      <c r="B28" s="735">
        <v>14.63</v>
      </c>
      <c r="C28" s="735">
        <v>12.58</v>
      </c>
      <c r="D28" s="735">
        <v>13.47</v>
      </c>
      <c r="E28" s="735">
        <v>6.1</v>
      </c>
      <c r="F28" s="735">
        <v>10.29</v>
      </c>
    </row>
    <row r="29" spans="1:6" ht="14.25">
      <c r="A29" s="739" t="s">
        <v>138</v>
      </c>
      <c r="B29" s="735">
        <v>11.7</v>
      </c>
      <c r="C29" s="735">
        <v>13.63</v>
      </c>
      <c r="D29" s="735">
        <v>15.62</v>
      </c>
      <c r="E29" s="735">
        <v>4.76</v>
      </c>
      <c r="F29" s="735">
        <v>11.22</v>
      </c>
    </row>
    <row r="30" spans="1:6" ht="14.25">
      <c r="A30" s="739" t="s">
        <v>137</v>
      </c>
      <c r="B30" s="735">
        <v>16.12</v>
      </c>
      <c r="C30" s="735">
        <v>15.61</v>
      </c>
      <c r="D30" s="735">
        <v>13.97</v>
      </c>
      <c r="E30" s="735">
        <v>6.06</v>
      </c>
      <c r="F30" s="735">
        <v>12.34</v>
      </c>
    </row>
    <row r="31" spans="1:6" ht="14.25">
      <c r="A31" s="739" t="s">
        <v>136</v>
      </c>
      <c r="B31" s="735">
        <v>14.18</v>
      </c>
      <c r="C31" s="735">
        <v>12.61</v>
      </c>
      <c r="D31" s="735">
        <v>15.15</v>
      </c>
      <c r="E31" s="735">
        <v>5.27</v>
      </c>
      <c r="F31" s="735">
        <v>8.52</v>
      </c>
    </row>
    <row r="32" spans="1:6" ht="14.25">
      <c r="A32" s="739" t="s">
        <v>135</v>
      </c>
      <c r="B32" s="735">
        <v>14.48</v>
      </c>
      <c r="C32" s="735">
        <v>14.84</v>
      </c>
      <c r="D32" s="735">
        <v>17.63</v>
      </c>
      <c r="E32" s="735">
        <v>5.3</v>
      </c>
      <c r="F32" s="735">
        <v>10.29</v>
      </c>
    </row>
    <row r="33" spans="1:6" ht="14.25">
      <c r="A33" s="739" t="s">
        <v>134</v>
      </c>
      <c r="B33" s="735">
        <v>9.96</v>
      </c>
      <c r="C33" s="735">
        <v>14.18</v>
      </c>
      <c r="D33" s="735">
        <v>14.46</v>
      </c>
      <c r="E33" s="735">
        <v>2.99</v>
      </c>
      <c r="F33" s="735">
        <v>8.22</v>
      </c>
    </row>
    <row r="34" spans="1:6" ht="14.25">
      <c r="A34" s="739" t="s">
        <v>133</v>
      </c>
      <c r="B34" s="735">
        <v>11.33</v>
      </c>
      <c r="C34" s="735">
        <v>11.82</v>
      </c>
      <c r="D34" s="735">
        <v>12.69</v>
      </c>
      <c r="E34" s="735">
        <v>3.68</v>
      </c>
      <c r="F34" s="735">
        <v>5.69</v>
      </c>
    </row>
    <row r="35" spans="1:6" ht="14.25">
      <c r="A35" s="739" t="s">
        <v>132</v>
      </c>
      <c r="B35" s="735">
        <v>13.56</v>
      </c>
      <c r="C35" s="735">
        <v>12.25</v>
      </c>
      <c r="D35" s="735">
        <v>14.13</v>
      </c>
      <c r="E35" s="735">
        <v>2.92</v>
      </c>
      <c r="F35" s="735">
        <v>5.42</v>
      </c>
    </row>
    <row r="36" spans="1:6" ht="14.25">
      <c r="A36" s="739" t="s">
        <v>131</v>
      </c>
      <c r="B36" s="735">
        <v>11.79</v>
      </c>
      <c r="C36" s="735">
        <v>11.84</v>
      </c>
      <c r="D36" s="735">
        <v>16.23</v>
      </c>
      <c r="E36" s="735">
        <v>5.83</v>
      </c>
      <c r="F36" s="735">
        <v>8.43</v>
      </c>
    </row>
    <row r="37" spans="1:6" ht="14.25">
      <c r="A37" s="739" t="s">
        <v>130</v>
      </c>
      <c r="B37" s="735">
        <v>10.25</v>
      </c>
      <c r="C37" s="735">
        <v>10.55</v>
      </c>
      <c r="D37" s="735">
        <v>14.18</v>
      </c>
      <c r="E37" s="735">
        <v>4.28</v>
      </c>
      <c r="F37" s="735">
        <v>8.45</v>
      </c>
    </row>
    <row r="38" spans="1:6" s="745" customFormat="1" ht="9">
      <c r="A38" s="743" t="s">
        <v>127</v>
      </c>
      <c r="B38" s="744">
        <v>11.93</v>
      </c>
      <c r="C38" s="744">
        <v>12.72</v>
      </c>
      <c r="D38" s="744">
        <v>13.5</v>
      </c>
      <c r="E38" s="744">
        <v>4.57</v>
      </c>
      <c r="F38" s="744">
        <v>9.12</v>
      </c>
    </row>
  </sheetData>
  <sheetProtection/>
  <mergeCells count="1">
    <mergeCell ref="A1:F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22"/>
  <sheetViews>
    <sheetView zoomScalePageLayoutView="0" workbookViewId="0" topLeftCell="A1">
      <selection activeCell="M27" sqref="M27"/>
    </sheetView>
  </sheetViews>
  <sheetFormatPr defaultColWidth="9.140625" defaultRowHeight="15"/>
  <cols>
    <col min="1" max="1" width="9.140625" style="522" customWidth="1"/>
    <col min="2" max="2" width="10.7109375" style="531" bestFit="1" customWidth="1"/>
    <col min="3" max="7" width="9.140625" style="531" customWidth="1"/>
    <col min="8" max="16384" width="9.140625" style="522" customWidth="1"/>
  </cols>
  <sheetData>
    <row r="1" spans="1:8" ht="38.25" customHeight="1">
      <c r="A1" s="1084" t="s">
        <v>1000</v>
      </c>
      <c r="B1" s="1084"/>
      <c r="C1" s="1084"/>
      <c r="D1" s="1084"/>
      <c r="E1" s="1084"/>
      <c r="F1" s="1084"/>
      <c r="G1" s="1084"/>
      <c r="H1" s="1084"/>
    </row>
    <row r="2" spans="1:8" ht="15">
      <c r="A2" s="1083" t="s">
        <v>1001</v>
      </c>
      <c r="B2" s="1086" t="s">
        <v>85</v>
      </c>
      <c r="C2" s="1086"/>
      <c r="D2" s="1086"/>
      <c r="E2" s="1086"/>
      <c r="F2" s="1086"/>
      <c r="G2" s="1086"/>
      <c r="H2" s="1087" t="s">
        <v>88</v>
      </c>
    </row>
    <row r="3" spans="1:8" ht="23.25" customHeight="1">
      <c r="A3" s="1085"/>
      <c r="B3" s="748" t="s">
        <v>80</v>
      </c>
      <c r="C3" s="748" t="s">
        <v>79</v>
      </c>
      <c r="D3" s="748" t="s">
        <v>290</v>
      </c>
      <c r="E3" s="748" t="s">
        <v>289</v>
      </c>
      <c r="F3" s="748" t="s">
        <v>288</v>
      </c>
      <c r="G3" s="748" t="s">
        <v>293</v>
      </c>
      <c r="H3" s="1088"/>
    </row>
    <row r="4" spans="1:8" ht="15">
      <c r="A4" s="749"/>
      <c r="B4" s="1082" t="s">
        <v>971</v>
      </c>
      <c r="C4" s="1082"/>
      <c r="D4" s="1082"/>
      <c r="E4" s="1082"/>
      <c r="F4" s="1082"/>
      <c r="G4" s="1082"/>
      <c r="H4" s="750"/>
    </row>
    <row r="5" spans="1:8" ht="15">
      <c r="A5" s="529"/>
      <c r="B5" s="1089"/>
      <c r="C5" s="1089"/>
      <c r="D5" s="1089"/>
      <c r="E5" s="1089"/>
      <c r="F5" s="1089"/>
      <c r="G5" s="1089"/>
      <c r="H5" s="751"/>
    </row>
    <row r="6" spans="1:8" ht="15">
      <c r="A6" s="752" t="s">
        <v>80</v>
      </c>
      <c r="B6" s="753">
        <v>71.43</v>
      </c>
      <c r="C6" s="753">
        <v>24.46</v>
      </c>
      <c r="D6" s="753">
        <v>4</v>
      </c>
      <c r="E6" s="753">
        <v>0.11</v>
      </c>
      <c r="F6" s="753" t="s">
        <v>77</v>
      </c>
      <c r="G6" s="753" t="s">
        <v>77</v>
      </c>
      <c r="H6" s="754">
        <v>100</v>
      </c>
    </row>
    <row r="7" spans="1:8" ht="15">
      <c r="A7" s="752" t="s">
        <v>79</v>
      </c>
      <c r="B7" s="753">
        <v>0.43</v>
      </c>
      <c r="C7" s="753">
        <v>61.29</v>
      </c>
      <c r="D7" s="753">
        <v>31.12</v>
      </c>
      <c r="E7" s="753">
        <v>6.26</v>
      </c>
      <c r="F7" s="753">
        <v>0.84</v>
      </c>
      <c r="G7" s="753">
        <v>0.06</v>
      </c>
      <c r="H7" s="754">
        <v>100</v>
      </c>
    </row>
    <row r="8" spans="1:8" ht="15">
      <c r="A8" s="752" t="s">
        <v>290</v>
      </c>
      <c r="B8" s="753">
        <v>0.08</v>
      </c>
      <c r="C8" s="753">
        <v>5.75</v>
      </c>
      <c r="D8" s="753">
        <v>57.71</v>
      </c>
      <c r="E8" s="753">
        <v>32.97</v>
      </c>
      <c r="F8" s="753">
        <v>2.67</v>
      </c>
      <c r="G8" s="753">
        <v>0.81</v>
      </c>
      <c r="H8" s="754">
        <v>100</v>
      </c>
    </row>
    <row r="9" spans="1:8" ht="15">
      <c r="A9" s="752" t="s">
        <v>289</v>
      </c>
      <c r="B9" s="753">
        <v>0.1</v>
      </c>
      <c r="C9" s="753">
        <v>0.07</v>
      </c>
      <c r="D9" s="753">
        <v>7.72</v>
      </c>
      <c r="E9" s="753">
        <v>58.58</v>
      </c>
      <c r="F9" s="753">
        <v>25.73</v>
      </c>
      <c r="G9" s="753">
        <v>7.8</v>
      </c>
      <c r="H9" s="754">
        <v>100</v>
      </c>
    </row>
    <row r="10" spans="1:8" ht="15">
      <c r="A10" s="752" t="s">
        <v>288</v>
      </c>
      <c r="B10" s="753" t="s">
        <v>77</v>
      </c>
      <c r="C10" s="753">
        <v>0.27</v>
      </c>
      <c r="D10" s="753" t="s">
        <v>77</v>
      </c>
      <c r="E10" s="753">
        <v>0.75</v>
      </c>
      <c r="F10" s="753">
        <v>55.66</v>
      </c>
      <c r="G10" s="753">
        <v>43.32</v>
      </c>
      <c r="H10" s="754">
        <v>100</v>
      </c>
    </row>
    <row r="11" spans="1:8" ht="15">
      <c r="A11" s="752" t="s">
        <v>287</v>
      </c>
      <c r="B11" s="753" t="s">
        <v>77</v>
      </c>
      <c r="C11" s="753" t="s">
        <v>77</v>
      </c>
      <c r="D11" s="753" t="s">
        <v>77</v>
      </c>
      <c r="E11" s="753">
        <v>0.59</v>
      </c>
      <c r="F11" s="753">
        <v>1.85</v>
      </c>
      <c r="G11" s="753">
        <v>97.55</v>
      </c>
      <c r="H11" s="754">
        <v>100</v>
      </c>
    </row>
    <row r="12" spans="1:8" s="758" customFormat="1" ht="15">
      <c r="A12" s="755" t="s">
        <v>292</v>
      </c>
      <c r="B12" s="756">
        <v>6.94</v>
      </c>
      <c r="C12" s="756">
        <v>13.23</v>
      </c>
      <c r="D12" s="756">
        <v>19.63</v>
      </c>
      <c r="E12" s="756">
        <v>22.14</v>
      </c>
      <c r="F12" s="756">
        <v>16.92</v>
      </c>
      <c r="G12" s="756">
        <v>21.14</v>
      </c>
      <c r="H12" s="757">
        <v>100</v>
      </c>
    </row>
    <row r="13" spans="1:8" ht="15">
      <c r="A13" s="759"/>
      <c r="B13" s="760"/>
      <c r="C13" s="760"/>
      <c r="D13" s="760"/>
      <c r="E13" s="760"/>
      <c r="F13" s="760"/>
      <c r="G13" s="760"/>
      <c r="H13" s="750"/>
    </row>
    <row r="14" spans="1:8" ht="15">
      <c r="A14" s="529"/>
      <c r="B14" s="1082" t="s">
        <v>291</v>
      </c>
      <c r="C14" s="1082"/>
      <c r="D14" s="1082"/>
      <c r="E14" s="1082"/>
      <c r="F14" s="1082"/>
      <c r="G14" s="1082"/>
      <c r="H14" s="761"/>
    </row>
    <row r="15" spans="1:8" ht="15">
      <c r="A15" s="752" t="s">
        <v>80</v>
      </c>
      <c r="B15" s="753">
        <v>68.8</v>
      </c>
      <c r="C15" s="753">
        <v>28.81</v>
      </c>
      <c r="D15" s="753">
        <v>2.07</v>
      </c>
      <c r="E15" s="753">
        <v>0.31</v>
      </c>
      <c r="F15" s="753" t="s">
        <v>77</v>
      </c>
      <c r="G15" s="753" t="s">
        <v>77</v>
      </c>
      <c r="H15" s="762">
        <v>100</v>
      </c>
    </row>
    <row r="16" spans="1:8" ht="15">
      <c r="A16" s="752" t="s">
        <v>79</v>
      </c>
      <c r="B16" s="753">
        <v>2.23</v>
      </c>
      <c r="C16" s="753">
        <v>59.17</v>
      </c>
      <c r="D16" s="753">
        <v>35.66</v>
      </c>
      <c r="E16" s="753">
        <v>2.68</v>
      </c>
      <c r="F16" s="753">
        <v>0.19</v>
      </c>
      <c r="G16" s="753">
        <v>0.07</v>
      </c>
      <c r="H16" s="754">
        <v>100</v>
      </c>
    </row>
    <row r="17" spans="1:8" ht="15">
      <c r="A17" s="752" t="s">
        <v>290</v>
      </c>
      <c r="B17" s="753">
        <v>0.24</v>
      </c>
      <c r="C17" s="753">
        <v>5.43</v>
      </c>
      <c r="D17" s="753">
        <v>58.59</v>
      </c>
      <c r="E17" s="753">
        <v>33.25</v>
      </c>
      <c r="F17" s="753">
        <v>2.21</v>
      </c>
      <c r="G17" s="753">
        <v>0.27</v>
      </c>
      <c r="H17" s="754">
        <v>100</v>
      </c>
    </row>
    <row r="18" spans="1:8" ht="15">
      <c r="A18" s="752" t="s">
        <v>289</v>
      </c>
      <c r="B18" s="753" t="s">
        <v>77</v>
      </c>
      <c r="C18" s="753">
        <v>0.04</v>
      </c>
      <c r="D18" s="753">
        <v>7.67</v>
      </c>
      <c r="E18" s="753">
        <v>55.88</v>
      </c>
      <c r="F18" s="753">
        <v>34.25</v>
      </c>
      <c r="G18" s="753">
        <v>2.16</v>
      </c>
      <c r="H18" s="754">
        <v>100</v>
      </c>
    </row>
    <row r="19" spans="1:8" ht="15">
      <c r="A19" s="752" t="s">
        <v>288</v>
      </c>
      <c r="B19" s="753" t="s">
        <v>77</v>
      </c>
      <c r="C19" s="753">
        <v>0.04</v>
      </c>
      <c r="D19" s="753">
        <v>0.24</v>
      </c>
      <c r="E19" s="753">
        <v>2.92</v>
      </c>
      <c r="F19" s="753">
        <v>55.08</v>
      </c>
      <c r="G19" s="753">
        <v>41.73</v>
      </c>
      <c r="H19" s="754">
        <v>100</v>
      </c>
    </row>
    <row r="20" spans="1:8" ht="15">
      <c r="A20" s="752" t="s">
        <v>287</v>
      </c>
      <c r="B20" s="753" t="s">
        <v>77</v>
      </c>
      <c r="C20" s="753" t="s">
        <v>77</v>
      </c>
      <c r="D20" s="753">
        <v>0</v>
      </c>
      <c r="E20" s="753">
        <v>0.2</v>
      </c>
      <c r="F20" s="753">
        <v>4.11</v>
      </c>
      <c r="G20" s="753">
        <v>95.69</v>
      </c>
      <c r="H20" s="754">
        <v>100</v>
      </c>
    </row>
    <row r="21" spans="1:8" s="758" customFormat="1" ht="15">
      <c r="A21" s="763" t="s">
        <v>127</v>
      </c>
      <c r="B21" s="756">
        <v>5.74</v>
      </c>
      <c r="C21" s="756">
        <v>14.07</v>
      </c>
      <c r="D21" s="756">
        <v>22.37</v>
      </c>
      <c r="E21" s="756">
        <v>21.5</v>
      </c>
      <c r="F21" s="756">
        <v>18.54</v>
      </c>
      <c r="G21" s="756">
        <v>17.79</v>
      </c>
      <c r="H21" s="764">
        <v>100</v>
      </c>
    </row>
    <row r="22" spans="1:8" ht="18" customHeight="1">
      <c r="A22" s="1083" t="s">
        <v>920</v>
      </c>
      <c r="B22" s="1083"/>
      <c r="C22" s="1083"/>
      <c r="D22" s="1083"/>
      <c r="E22" s="1083"/>
      <c r="F22" s="1083"/>
      <c r="G22" s="1083"/>
      <c r="H22" s="1083"/>
    </row>
  </sheetData>
  <sheetProtection/>
  <mergeCells count="8">
    <mergeCell ref="B14:G14"/>
    <mergeCell ref="A22:H22"/>
    <mergeCell ref="A1:H1"/>
    <mergeCell ref="A2:A3"/>
    <mergeCell ref="B2:G2"/>
    <mergeCell ref="H2:H3"/>
    <mergeCell ref="B4:G4"/>
    <mergeCell ref="B5:G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F1"/>
    </sheetView>
  </sheetViews>
  <sheetFormatPr defaultColWidth="9.140625" defaultRowHeight="15"/>
  <cols>
    <col min="2" max="2" width="9.7109375" style="0" customWidth="1"/>
    <col min="3" max="3" width="13.57421875" style="0" customWidth="1"/>
    <col min="4" max="4" width="15.7109375" style="0" customWidth="1"/>
    <col min="5" max="5" width="4.57421875" style="0" customWidth="1"/>
    <col min="6" max="6" width="9.140625" style="0" hidden="1" customWidth="1"/>
  </cols>
  <sheetData>
    <row r="1" spans="1:6" s="305" customFormat="1" ht="35.25" customHeight="1">
      <c r="A1" s="1028" t="s">
        <v>837</v>
      </c>
      <c r="B1" s="1028"/>
      <c r="C1" s="1028"/>
      <c r="D1" s="1028"/>
      <c r="E1" s="1028"/>
      <c r="F1" s="1028"/>
    </row>
    <row r="2" spans="1:4" ht="18" customHeight="1">
      <c r="A2" s="46"/>
      <c r="B2" s="46"/>
      <c r="C2" s="1090" t="s">
        <v>297</v>
      </c>
      <c r="D2" s="1090"/>
    </row>
    <row r="3" spans="1:9" ht="27.75" customHeight="1">
      <c r="A3" s="46"/>
      <c r="B3" s="17"/>
      <c r="C3" s="108" t="s">
        <v>294</v>
      </c>
      <c r="D3" s="108" t="s">
        <v>295</v>
      </c>
      <c r="E3" s="107"/>
      <c r="F3" s="107"/>
      <c r="G3" s="107"/>
      <c r="H3" s="107"/>
      <c r="I3" s="107"/>
    </row>
    <row r="4" spans="1:9" ht="30.75" customHeight="1">
      <c r="A4" s="1091" t="s">
        <v>296</v>
      </c>
      <c r="B4" s="106" t="s">
        <v>295</v>
      </c>
      <c r="C4" s="488">
        <v>1.6</v>
      </c>
      <c r="D4" s="488">
        <v>66.47</v>
      </c>
      <c r="E4" s="4"/>
      <c r="F4" s="7"/>
      <c r="G4" s="7"/>
      <c r="H4" s="7"/>
      <c r="I4" s="7"/>
    </row>
    <row r="5" spans="1:9" ht="30" customHeight="1">
      <c r="A5" s="1092"/>
      <c r="B5" s="105" t="s">
        <v>294</v>
      </c>
      <c r="C5" s="521">
        <v>6.63</v>
      </c>
      <c r="D5" s="521">
        <v>25.29</v>
      </c>
      <c r="E5" s="4"/>
      <c r="F5" s="4"/>
      <c r="G5" s="4"/>
      <c r="H5" s="4"/>
      <c r="I5" s="4"/>
    </row>
  </sheetData>
  <sheetProtection/>
  <mergeCells count="3">
    <mergeCell ref="C2:D2"/>
    <mergeCell ref="A4:A5"/>
    <mergeCell ref="A1:F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N68"/>
  <sheetViews>
    <sheetView zoomScalePageLayoutView="0" workbookViewId="0" topLeftCell="A1">
      <selection activeCell="A1" sqref="A1:E1"/>
    </sheetView>
  </sheetViews>
  <sheetFormatPr defaultColWidth="9.140625" defaultRowHeight="15"/>
  <cols>
    <col min="1" max="1" width="36.8515625" style="0" customWidth="1"/>
  </cols>
  <sheetData>
    <row r="1" spans="1:10" ht="57" customHeight="1">
      <c r="A1" s="1096" t="s">
        <v>944</v>
      </c>
      <c r="B1" s="1096"/>
      <c r="C1" s="1096"/>
      <c r="D1" s="1096"/>
      <c r="E1" s="1096"/>
      <c r="F1" s="456"/>
      <c r="G1" s="456"/>
      <c r="H1" s="456"/>
      <c r="I1" s="456"/>
      <c r="J1" s="456"/>
    </row>
    <row r="2" spans="1:14" ht="18.75" customHeight="1">
      <c r="A2" s="1099"/>
      <c r="B2" s="1016" t="s">
        <v>781</v>
      </c>
      <c r="C2" s="1016"/>
      <c r="D2" s="1016"/>
      <c r="E2" s="1023" t="s">
        <v>127</v>
      </c>
      <c r="I2" s="1097"/>
      <c r="J2" s="1098"/>
      <c r="K2" s="1098"/>
      <c r="L2" s="1098"/>
      <c r="M2" s="1033"/>
      <c r="N2" s="4"/>
    </row>
    <row r="3" spans="1:14" ht="15">
      <c r="A3" s="1100"/>
      <c r="B3" s="45" t="s">
        <v>2</v>
      </c>
      <c r="C3" s="45" t="s">
        <v>1</v>
      </c>
      <c r="D3" s="126"/>
      <c r="E3" s="1093"/>
      <c r="I3" s="1097"/>
      <c r="J3" s="452"/>
      <c r="K3" s="452"/>
      <c r="L3" s="468"/>
      <c r="M3" s="1033"/>
      <c r="N3" s="4"/>
    </row>
    <row r="4" spans="1:14" ht="15">
      <c r="A4" s="125"/>
      <c r="B4" s="125"/>
      <c r="C4" s="125"/>
      <c r="D4" s="125"/>
      <c r="E4" s="125"/>
      <c r="G4" s="110"/>
      <c r="H4" s="110"/>
      <c r="I4" s="115"/>
      <c r="J4" s="115"/>
      <c r="K4" s="115"/>
      <c r="L4" s="115"/>
      <c r="M4" s="115"/>
      <c r="N4" s="4"/>
    </row>
    <row r="5" spans="1:14" ht="15">
      <c r="A5" s="124" t="s">
        <v>157</v>
      </c>
      <c r="B5" s="121"/>
      <c r="C5" s="121"/>
      <c r="D5" s="121"/>
      <c r="E5" s="121"/>
      <c r="G5" s="110"/>
      <c r="H5" s="110"/>
      <c r="I5" s="469"/>
      <c r="J5" s="454"/>
      <c r="K5" s="454"/>
      <c r="L5" s="454"/>
      <c r="M5" s="454"/>
      <c r="N5" s="4"/>
    </row>
    <row r="6" spans="1:14" ht="15" customHeight="1">
      <c r="A6" s="109" t="s">
        <v>156</v>
      </c>
      <c r="B6" s="20"/>
      <c r="C6" s="129">
        <v>37.5</v>
      </c>
      <c r="D6" s="129">
        <v>62.5</v>
      </c>
      <c r="E6" s="120">
        <v>100</v>
      </c>
      <c r="G6" s="119"/>
      <c r="H6" s="119"/>
      <c r="I6" s="114"/>
      <c r="J6" s="22"/>
      <c r="K6" s="114"/>
      <c r="L6" s="114"/>
      <c r="M6" s="140"/>
      <c r="N6" s="4"/>
    </row>
    <row r="7" spans="1:14" ht="15">
      <c r="A7" s="109" t="s">
        <v>155</v>
      </c>
      <c r="B7" s="20"/>
      <c r="C7" s="129">
        <v>35.83</v>
      </c>
      <c r="D7" s="129">
        <v>64.17</v>
      </c>
      <c r="E7" s="120">
        <v>100</v>
      </c>
      <c r="G7" s="119"/>
      <c r="H7" s="119"/>
      <c r="I7" s="114"/>
      <c r="J7" s="22"/>
      <c r="K7" s="114"/>
      <c r="L7" s="114"/>
      <c r="M7" s="140"/>
      <c r="N7" s="4"/>
    </row>
    <row r="8" spans="1:14" ht="15">
      <c r="A8" s="109" t="s">
        <v>154</v>
      </c>
      <c r="B8" s="20"/>
      <c r="C8" s="129">
        <v>36.3</v>
      </c>
      <c r="D8" s="129">
        <v>63.7</v>
      </c>
      <c r="E8" s="120">
        <v>100</v>
      </c>
      <c r="G8" s="110"/>
      <c r="H8" s="110"/>
      <c r="I8" s="114"/>
      <c r="J8" s="22"/>
      <c r="K8" s="114"/>
      <c r="L8" s="114"/>
      <c r="M8" s="140"/>
      <c r="N8" s="4"/>
    </row>
    <row r="9" spans="1:14" ht="15">
      <c r="A9" s="109" t="s">
        <v>153</v>
      </c>
      <c r="B9" s="20"/>
      <c r="C9" s="129">
        <v>41.51</v>
      </c>
      <c r="D9" s="129">
        <v>58.49</v>
      </c>
      <c r="E9" s="120">
        <v>100</v>
      </c>
      <c r="G9" s="119"/>
      <c r="H9" s="119"/>
      <c r="I9" s="114"/>
      <c r="J9" s="22"/>
      <c r="K9" s="114"/>
      <c r="L9" s="114"/>
      <c r="M9" s="140"/>
      <c r="N9" s="4"/>
    </row>
    <row r="10" spans="1:14" ht="15">
      <c r="A10" s="109" t="s">
        <v>152</v>
      </c>
      <c r="B10" s="20"/>
      <c r="C10" s="129">
        <v>35.76</v>
      </c>
      <c r="D10" s="129">
        <v>64.24</v>
      </c>
      <c r="E10" s="120">
        <v>100</v>
      </c>
      <c r="G10" s="110"/>
      <c r="H10" s="110"/>
      <c r="I10" s="114"/>
      <c r="J10" s="22"/>
      <c r="K10" s="114"/>
      <c r="L10" s="114"/>
      <c r="M10" s="140"/>
      <c r="N10" s="4"/>
    </row>
    <row r="11" spans="1:14" s="20" customFormat="1" ht="15">
      <c r="A11" s="152" t="s">
        <v>151</v>
      </c>
      <c r="B11" s="306"/>
      <c r="C11" s="310">
        <v>37.61</v>
      </c>
      <c r="D11" s="310">
        <v>62.39</v>
      </c>
      <c r="E11" s="306">
        <v>100</v>
      </c>
      <c r="G11" s="118"/>
      <c r="H11" s="118"/>
      <c r="I11" s="152"/>
      <c r="J11" s="306"/>
      <c r="K11" s="152"/>
      <c r="L11" s="152"/>
      <c r="M11" s="306"/>
      <c r="N11" s="22"/>
    </row>
    <row r="12" spans="1:14" ht="15">
      <c r="A12" s="116"/>
      <c r="B12" s="113"/>
      <c r="C12" s="113"/>
      <c r="D12" s="113"/>
      <c r="E12" s="113"/>
      <c r="G12" s="110"/>
      <c r="H12" s="110"/>
      <c r="I12" s="116"/>
      <c r="J12" s="113"/>
      <c r="K12" s="113"/>
      <c r="L12" s="113"/>
      <c r="M12" s="113"/>
      <c r="N12" s="4"/>
    </row>
    <row r="13" spans="1:14" ht="15">
      <c r="A13" s="109" t="s">
        <v>661</v>
      </c>
      <c r="B13" s="122"/>
      <c r="C13" s="121"/>
      <c r="D13" s="121"/>
      <c r="E13" s="121"/>
      <c r="G13" s="110"/>
      <c r="H13" s="110"/>
      <c r="I13" s="114"/>
      <c r="J13" s="470"/>
      <c r="K13" s="454"/>
      <c r="L13" s="454"/>
      <c r="M13" s="454"/>
      <c r="N13" s="4"/>
    </row>
    <row r="14" spans="1:14" ht="15.75" customHeight="1">
      <c r="A14" s="109" t="s">
        <v>331</v>
      </c>
      <c r="B14" s="20"/>
      <c r="C14" s="129">
        <v>35.65</v>
      </c>
      <c r="D14" s="129">
        <v>64.35</v>
      </c>
      <c r="E14" s="120">
        <v>100</v>
      </c>
      <c r="G14" s="119"/>
      <c r="H14" s="119"/>
      <c r="I14" s="114"/>
      <c r="J14" s="22"/>
      <c r="K14" s="114"/>
      <c r="L14" s="114"/>
      <c r="M14" s="140"/>
      <c r="N14" s="4"/>
    </row>
    <row r="15" spans="1:14" ht="16.5" customHeight="1">
      <c r="A15" s="109" t="s">
        <v>330</v>
      </c>
      <c r="B15" s="20"/>
      <c r="C15" s="129">
        <v>31.9</v>
      </c>
      <c r="D15" s="129">
        <v>68.1</v>
      </c>
      <c r="E15" s="120">
        <v>100</v>
      </c>
      <c r="G15" s="119"/>
      <c r="H15" s="119"/>
      <c r="I15" s="114"/>
      <c r="J15" s="22"/>
      <c r="K15" s="114"/>
      <c r="L15" s="114"/>
      <c r="M15" s="140"/>
      <c r="N15" s="4"/>
    </row>
    <row r="16" spans="1:14" ht="15">
      <c r="A16" s="109" t="s">
        <v>329</v>
      </c>
      <c r="B16" s="20"/>
      <c r="C16" s="129">
        <v>48.17</v>
      </c>
      <c r="D16" s="129">
        <v>51.83</v>
      </c>
      <c r="E16" s="120">
        <v>100</v>
      </c>
      <c r="G16" s="119"/>
      <c r="H16" s="110"/>
      <c r="I16" s="114"/>
      <c r="J16" s="22"/>
      <c r="K16" s="114"/>
      <c r="L16" s="114"/>
      <c r="M16" s="140"/>
      <c r="N16" s="4"/>
    </row>
    <row r="17" spans="1:14" ht="15">
      <c r="A17" s="109" t="s">
        <v>328</v>
      </c>
      <c r="B17" s="20"/>
      <c r="C17" s="129">
        <v>35.24</v>
      </c>
      <c r="D17" s="129">
        <v>64.76</v>
      </c>
      <c r="E17" s="120">
        <v>100</v>
      </c>
      <c r="G17" s="110"/>
      <c r="H17" s="119"/>
      <c r="I17" s="114"/>
      <c r="J17" s="22"/>
      <c r="K17" s="114"/>
      <c r="L17" s="114"/>
      <c r="M17" s="140"/>
      <c r="N17" s="4"/>
    </row>
    <row r="18" spans="1:14" ht="21" customHeight="1">
      <c r="A18" s="109" t="s">
        <v>327</v>
      </c>
      <c r="B18" s="20"/>
      <c r="C18" s="129">
        <v>38.8</v>
      </c>
      <c r="D18" s="129">
        <v>61.2</v>
      </c>
      <c r="E18" s="120">
        <v>100</v>
      </c>
      <c r="G18" s="119"/>
      <c r="H18" s="119"/>
      <c r="I18" s="114"/>
      <c r="J18" s="22"/>
      <c r="K18" s="114"/>
      <c r="L18" s="114"/>
      <c r="M18" s="140"/>
      <c r="N18" s="4"/>
    </row>
    <row r="19" spans="1:14" ht="15">
      <c r="A19" s="109" t="s">
        <v>326</v>
      </c>
      <c r="B19" s="20"/>
      <c r="C19" s="129">
        <v>36.14</v>
      </c>
      <c r="D19" s="129">
        <v>63.86</v>
      </c>
      <c r="E19" s="120">
        <v>100</v>
      </c>
      <c r="G19" s="110"/>
      <c r="H19" s="119"/>
      <c r="I19" s="114"/>
      <c r="J19" s="22"/>
      <c r="K19" s="114"/>
      <c r="L19" s="114"/>
      <c r="M19" s="140"/>
      <c r="N19" s="4"/>
    </row>
    <row r="20" spans="2:14" ht="7.5" customHeight="1">
      <c r="B20" s="113"/>
      <c r="C20" s="113"/>
      <c r="D20" s="113"/>
      <c r="E20" s="113"/>
      <c r="F20" s="4"/>
      <c r="I20" s="152"/>
      <c r="J20" s="306"/>
      <c r="K20" s="114"/>
      <c r="L20" s="114"/>
      <c r="M20" s="306"/>
      <c r="N20" s="4"/>
    </row>
    <row r="21" spans="1:14" ht="12" customHeight="1">
      <c r="A21" s="114" t="s">
        <v>325</v>
      </c>
      <c r="B21" s="115"/>
      <c r="C21" s="115"/>
      <c r="D21" s="115"/>
      <c r="E21" s="115"/>
      <c r="F21" s="4"/>
      <c r="I21" s="114"/>
      <c r="J21" s="113"/>
      <c r="K21" s="113"/>
      <c r="L21" s="113"/>
      <c r="M21" s="113"/>
      <c r="N21" s="4"/>
    </row>
    <row r="22" spans="1:14" ht="15">
      <c r="A22" s="114" t="s">
        <v>324</v>
      </c>
      <c r="B22" s="22"/>
      <c r="C22" s="129">
        <v>36.45</v>
      </c>
      <c r="D22" s="129">
        <v>63.55</v>
      </c>
      <c r="E22" s="140">
        <v>100</v>
      </c>
      <c r="F22" s="4"/>
      <c r="I22" s="116"/>
      <c r="J22" s="115"/>
      <c r="K22" s="115"/>
      <c r="L22" s="115"/>
      <c r="M22" s="115"/>
      <c r="N22" s="4"/>
    </row>
    <row r="23" spans="1:14" ht="15">
      <c r="A23" s="114" t="s">
        <v>272</v>
      </c>
      <c r="B23" s="22"/>
      <c r="C23" s="307">
        <v>44.59</v>
      </c>
      <c r="D23" s="307">
        <v>55.41</v>
      </c>
      <c r="E23" s="140">
        <v>100</v>
      </c>
      <c r="F23" s="4"/>
      <c r="I23" s="114"/>
      <c r="J23" s="22"/>
      <c r="K23" s="114"/>
      <c r="L23" s="114"/>
      <c r="M23" s="113"/>
      <c r="N23" s="4"/>
    </row>
    <row r="24" spans="1:14" ht="15">
      <c r="A24" s="4"/>
      <c r="B24" s="22"/>
      <c r="C24" s="4"/>
      <c r="D24" s="4"/>
      <c r="E24" s="4"/>
      <c r="F24" s="4"/>
      <c r="I24" s="114"/>
      <c r="J24" s="22"/>
      <c r="K24" s="114"/>
      <c r="L24" s="114"/>
      <c r="M24" s="113"/>
      <c r="N24" s="4"/>
    </row>
    <row r="25" spans="1:14" ht="15">
      <c r="A25" s="114" t="s">
        <v>420</v>
      </c>
      <c r="B25" s="4"/>
      <c r="C25" s="4"/>
      <c r="I25" s="4"/>
      <c r="J25" s="22"/>
      <c r="K25" s="4"/>
      <c r="L25" s="4"/>
      <c r="M25" s="4"/>
      <c r="N25" s="4"/>
    </row>
    <row r="26" spans="1:14" ht="15">
      <c r="A26" s="124" t="s">
        <v>323</v>
      </c>
      <c r="C26" s="129">
        <v>39.24</v>
      </c>
      <c r="D26" s="129">
        <v>60.76</v>
      </c>
      <c r="E26" s="120">
        <f>SUM(C26:D26)</f>
        <v>100</v>
      </c>
      <c r="I26" s="471"/>
      <c r="J26" s="4"/>
      <c r="K26" s="4"/>
      <c r="L26" s="4"/>
      <c r="M26" s="4"/>
      <c r="N26" s="4"/>
    </row>
    <row r="27" spans="1:14" ht="12" customHeight="1">
      <c r="A27" s="124" t="s">
        <v>322</v>
      </c>
      <c r="C27" s="129">
        <v>37.32</v>
      </c>
      <c r="D27" s="129">
        <v>62.68</v>
      </c>
      <c r="E27" s="120">
        <f aca="true" t="shared" si="0" ref="E27:E47">SUM(C27:D27)</f>
        <v>100</v>
      </c>
      <c r="I27" s="114"/>
      <c r="J27" s="114"/>
      <c r="K27" s="114"/>
      <c r="L27" s="4"/>
      <c r="M27" s="4"/>
      <c r="N27" s="4"/>
    </row>
    <row r="28" spans="1:14" ht="15">
      <c r="A28" s="124" t="s">
        <v>321</v>
      </c>
      <c r="C28" s="129">
        <v>36.22</v>
      </c>
      <c r="D28" s="129">
        <v>63.78</v>
      </c>
      <c r="E28" s="120">
        <f t="shared" si="0"/>
        <v>100</v>
      </c>
      <c r="I28" s="114"/>
      <c r="J28" s="114"/>
      <c r="K28" s="114"/>
      <c r="L28" s="4"/>
      <c r="M28" s="4"/>
      <c r="N28" s="4"/>
    </row>
    <row r="29" spans="1:14" ht="15">
      <c r="A29" s="124" t="s">
        <v>304</v>
      </c>
      <c r="C29" s="129">
        <v>23.89</v>
      </c>
      <c r="D29" s="129">
        <v>76.11</v>
      </c>
      <c r="E29" s="120">
        <f>SUM(C29:D29)</f>
        <v>100</v>
      </c>
      <c r="I29" s="114"/>
      <c r="J29" s="114"/>
      <c r="K29" s="114"/>
      <c r="L29" s="4"/>
      <c r="M29" s="4"/>
      <c r="N29" s="4"/>
    </row>
    <row r="30" spans="1:14" ht="15">
      <c r="A30" s="467" t="s">
        <v>303</v>
      </c>
      <c r="C30" s="129">
        <v>29.96</v>
      </c>
      <c r="D30" s="129">
        <v>70.04</v>
      </c>
      <c r="E30" s="120">
        <f>SUM(C30:D30)</f>
        <v>100</v>
      </c>
      <c r="I30" s="114"/>
      <c r="J30" s="114"/>
      <c r="K30" s="114"/>
      <c r="L30" s="4"/>
      <c r="M30" s="4"/>
      <c r="N30" s="4"/>
    </row>
    <row r="31" spans="1:14" ht="15">
      <c r="A31" s="467" t="s">
        <v>302</v>
      </c>
      <c r="C31" s="129">
        <v>19.12</v>
      </c>
      <c r="D31" s="129">
        <v>80.88</v>
      </c>
      <c r="E31" s="120">
        <f>SUM(C31:D31)</f>
        <v>100</v>
      </c>
      <c r="I31" s="114"/>
      <c r="J31" s="114"/>
      <c r="K31" s="114"/>
      <c r="L31" s="4"/>
      <c r="M31" s="4"/>
      <c r="N31" s="4"/>
    </row>
    <row r="32" spans="1:14" ht="15">
      <c r="A32" s="124" t="s">
        <v>320</v>
      </c>
      <c r="C32" s="129">
        <v>24.05</v>
      </c>
      <c r="D32" s="129">
        <v>75.95</v>
      </c>
      <c r="E32" s="120">
        <f t="shared" si="0"/>
        <v>100</v>
      </c>
      <c r="I32" s="114"/>
      <c r="J32" s="114"/>
      <c r="K32" s="114"/>
      <c r="L32" s="4"/>
      <c r="M32" s="4"/>
      <c r="N32" s="4"/>
    </row>
    <row r="33" spans="1:14" ht="15">
      <c r="A33" s="124" t="s">
        <v>319</v>
      </c>
      <c r="C33" s="129">
        <v>42.77</v>
      </c>
      <c r="D33" s="129">
        <v>57.23</v>
      </c>
      <c r="E33" s="120">
        <f t="shared" si="0"/>
        <v>100</v>
      </c>
      <c r="I33" s="114"/>
      <c r="J33" s="114"/>
      <c r="K33" s="114"/>
      <c r="L33" s="4"/>
      <c r="M33" s="4"/>
      <c r="N33" s="4"/>
    </row>
    <row r="34" spans="1:14" ht="15">
      <c r="A34" s="124" t="s">
        <v>318</v>
      </c>
      <c r="C34" s="129">
        <v>39.95</v>
      </c>
      <c r="D34" s="129">
        <v>60.05</v>
      </c>
      <c r="E34" s="120">
        <f t="shared" si="0"/>
        <v>100</v>
      </c>
      <c r="I34" s="114"/>
      <c r="J34" s="114"/>
      <c r="K34" s="114"/>
      <c r="L34" s="4"/>
      <c r="M34" s="4"/>
      <c r="N34" s="4"/>
    </row>
    <row r="35" spans="1:14" ht="15">
      <c r="A35" s="124" t="s">
        <v>317</v>
      </c>
      <c r="C35" s="129">
        <v>46.44</v>
      </c>
      <c r="D35" s="129">
        <v>53.56</v>
      </c>
      <c r="E35" s="120">
        <f t="shared" si="0"/>
        <v>100</v>
      </c>
      <c r="I35" s="114"/>
      <c r="J35" s="114"/>
      <c r="K35" s="114"/>
      <c r="L35" s="4"/>
      <c r="M35" s="4"/>
      <c r="N35" s="4"/>
    </row>
    <row r="36" spans="1:14" ht="15.75" customHeight="1">
      <c r="A36" s="124" t="s">
        <v>316</v>
      </c>
      <c r="C36" s="129">
        <v>34.5</v>
      </c>
      <c r="D36" s="129">
        <v>65.5</v>
      </c>
      <c r="E36" s="120">
        <f t="shared" si="0"/>
        <v>100</v>
      </c>
      <c r="I36" s="114"/>
      <c r="J36" s="114"/>
      <c r="K36" s="114"/>
      <c r="L36" s="4"/>
      <c r="M36" s="4"/>
      <c r="N36" s="4"/>
    </row>
    <row r="37" spans="1:14" ht="15">
      <c r="A37" s="124" t="s">
        <v>315</v>
      </c>
      <c r="C37" s="129">
        <v>38.42</v>
      </c>
      <c r="D37" s="129">
        <v>61.58</v>
      </c>
      <c r="E37" s="120">
        <f t="shared" si="0"/>
        <v>100</v>
      </c>
      <c r="I37" s="114"/>
      <c r="J37" s="114"/>
      <c r="K37" s="114"/>
      <c r="L37" s="4"/>
      <c r="M37" s="4"/>
      <c r="N37" s="4"/>
    </row>
    <row r="38" spans="1:14" ht="18" customHeight="1">
      <c r="A38" s="124" t="s">
        <v>314</v>
      </c>
      <c r="C38" s="129">
        <v>37.25</v>
      </c>
      <c r="D38" s="129">
        <v>62.75</v>
      </c>
      <c r="E38" s="120">
        <f t="shared" si="0"/>
        <v>100</v>
      </c>
      <c r="I38" s="114"/>
      <c r="J38" s="114"/>
      <c r="K38" s="114"/>
      <c r="L38" s="4"/>
      <c r="M38" s="4"/>
      <c r="N38" s="4"/>
    </row>
    <row r="39" spans="1:14" ht="15">
      <c r="A39" s="124" t="s">
        <v>313</v>
      </c>
      <c r="C39" s="129">
        <v>36.88</v>
      </c>
      <c r="D39" s="129">
        <v>63.12</v>
      </c>
      <c r="E39" s="120">
        <f t="shared" si="0"/>
        <v>100</v>
      </c>
      <c r="I39" s="114"/>
      <c r="J39" s="114"/>
      <c r="K39" s="114"/>
      <c r="L39" s="4"/>
      <c r="M39" s="4"/>
      <c r="N39" s="4"/>
    </row>
    <row r="40" spans="1:14" ht="15">
      <c r="A40" s="124" t="s">
        <v>312</v>
      </c>
      <c r="C40" s="129">
        <v>38.89</v>
      </c>
      <c r="D40" s="129">
        <v>61.11</v>
      </c>
      <c r="E40" s="120">
        <f t="shared" si="0"/>
        <v>100</v>
      </c>
      <c r="I40" s="114"/>
      <c r="J40" s="114"/>
      <c r="K40" s="114"/>
      <c r="L40" s="4"/>
      <c r="M40" s="4"/>
      <c r="N40" s="4"/>
    </row>
    <row r="41" spans="1:14" ht="15">
      <c r="A41" s="124" t="s">
        <v>311</v>
      </c>
      <c r="C41" s="129">
        <v>19.85</v>
      </c>
      <c r="D41" s="129">
        <v>80.15</v>
      </c>
      <c r="E41" s="120">
        <f t="shared" si="0"/>
        <v>100</v>
      </c>
      <c r="I41" s="114"/>
      <c r="J41" s="114"/>
      <c r="K41" s="114"/>
      <c r="L41" s="4"/>
      <c r="M41" s="4"/>
      <c r="N41" s="4"/>
    </row>
    <row r="42" spans="1:14" ht="15">
      <c r="A42" s="124" t="s">
        <v>310</v>
      </c>
      <c r="C42" s="129">
        <v>43.38</v>
      </c>
      <c r="D42" s="129">
        <v>56.62</v>
      </c>
      <c r="E42" s="120">
        <f t="shared" si="0"/>
        <v>100</v>
      </c>
      <c r="I42" s="114"/>
      <c r="J42" s="114"/>
      <c r="K42" s="114"/>
      <c r="L42" s="4"/>
      <c r="M42" s="4"/>
      <c r="N42" s="4"/>
    </row>
    <row r="43" spans="1:14" ht="15">
      <c r="A43" s="124" t="s">
        <v>309</v>
      </c>
      <c r="C43" s="129">
        <v>40.44</v>
      </c>
      <c r="D43" s="129">
        <v>59.56</v>
      </c>
      <c r="E43" s="120">
        <f t="shared" si="0"/>
        <v>100</v>
      </c>
      <c r="I43" s="114"/>
      <c r="J43" s="114"/>
      <c r="K43" s="114"/>
      <c r="L43" s="4"/>
      <c r="M43" s="4"/>
      <c r="N43" s="4"/>
    </row>
    <row r="44" spans="1:11" ht="15">
      <c r="A44" s="124" t="s">
        <v>308</v>
      </c>
      <c r="C44" s="129">
        <v>40.22</v>
      </c>
      <c r="D44" s="129">
        <v>59.78</v>
      </c>
      <c r="E44" s="120">
        <f t="shared" si="0"/>
        <v>100</v>
      </c>
      <c r="I44" s="124"/>
      <c r="J44" s="124"/>
      <c r="K44" s="124"/>
    </row>
    <row r="45" spans="1:11" ht="15">
      <c r="A45" s="124" t="s">
        <v>307</v>
      </c>
      <c r="C45" s="129">
        <v>44.75</v>
      </c>
      <c r="D45" s="129">
        <v>55.25</v>
      </c>
      <c r="E45" s="120">
        <f t="shared" si="0"/>
        <v>100</v>
      </c>
      <c r="I45" s="124"/>
      <c r="J45" s="124"/>
      <c r="K45" s="124"/>
    </row>
    <row r="46" spans="1:11" ht="15">
      <c r="A46" s="124" t="s">
        <v>306</v>
      </c>
      <c r="C46" s="129">
        <v>39.23</v>
      </c>
      <c r="D46" s="129">
        <v>60.77</v>
      </c>
      <c r="E46" s="120">
        <f t="shared" si="0"/>
        <v>100</v>
      </c>
      <c r="I46" s="124"/>
      <c r="J46" s="124"/>
      <c r="K46" s="124"/>
    </row>
    <row r="47" spans="1:11" ht="15">
      <c r="A47" s="124" t="s">
        <v>305</v>
      </c>
      <c r="C47" s="129">
        <v>25</v>
      </c>
      <c r="D47" s="129">
        <v>75</v>
      </c>
      <c r="E47" s="120">
        <f t="shared" si="0"/>
        <v>100</v>
      </c>
      <c r="I47" s="124"/>
      <c r="J47" s="124"/>
      <c r="K47" s="124"/>
    </row>
    <row r="48" spans="1:13" ht="15">
      <c r="A48" s="111"/>
      <c r="B48" s="4"/>
      <c r="C48" s="4"/>
      <c r="D48" s="4"/>
      <c r="E48" s="4"/>
      <c r="I48" s="111"/>
      <c r="J48" s="111"/>
      <c r="K48" s="111"/>
      <c r="L48" s="20"/>
      <c r="M48" s="20"/>
    </row>
    <row r="49" spans="1:11" ht="21" customHeight="1">
      <c r="A49" s="114" t="s">
        <v>301</v>
      </c>
      <c r="B49" s="4"/>
      <c r="C49" s="4"/>
      <c r="D49" s="4"/>
      <c r="E49" s="4"/>
      <c r="I49" s="111"/>
      <c r="J49" s="4"/>
      <c r="K49" s="4"/>
    </row>
    <row r="50" spans="1:11" ht="18">
      <c r="A50" s="114" t="s">
        <v>300</v>
      </c>
      <c r="B50" s="4"/>
      <c r="C50" s="129">
        <v>41.17</v>
      </c>
      <c r="D50" s="129">
        <v>58.83</v>
      </c>
      <c r="E50" s="120">
        <f>SUM(C50:D50)</f>
        <v>100</v>
      </c>
      <c r="G50" s="104"/>
      <c r="H50" s="124"/>
      <c r="I50" s="124"/>
      <c r="J50" s="4"/>
      <c r="K50" s="4"/>
    </row>
    <row r="51" spans="1:11" ht="15">
      <c r="A51" s="114" t="s">
        <v>72</v>
      </c>
      <c r="B51" s="4"/>
      <c r="C51" s="129">
        <v>32.11</v>
      </c>
      <c r="D51" s="129">
        <v>67.89</v>
      </c>
      <c r="E51" s="120">
        <f>SUM(C51:D51)</f>
        <v>100</v>
      </c>
      <c r="G51" s="104"/>
      <c r="H51" s="124"/>
      <c r="I51" s="124"/>
      <c r="J51" s="114"/>
      <c r="K51" s="114"/>
    </row>
    <row r="52" spans="1:11" ht="15">
      <c r="A52" s="114"/>
      <c r="B52" s="4"/>
      <c r="C52" s="129"/>
      <c r="D52" s="129"/>
      <c r="E52" s="120"/>
      <c r="H52" s="124"/>
      <c r="I52" s="124"/>
      <c r="J52" s="114"/>
      <c r="K52" s="114"/>
    </row>
    <row r="53" spans="1:11" ht="15">
      <c r="A53" s="114" t="s">
        <v>75</v>
      </c>
      <c r="B53" s="4"/>
      <c r="C53" s="129">
        <v>29.67</v>
      </c>
      <c r="D53" s="129">
        <v>70.33</v>
      </c>
      <c r="E53" s="120">
        <f>SUM(C53:D53)</f>
        <v>100</v>
      </c>
      <c r="G53" s="104"/>
      <c r="H53" s="124"/>
      <c r="I53" s="124"/>
      <c r="J53" s="4"/>
      <c r="K53" s="4"/>
    </row>
    <row r="54" spans="1:11" ht="15">
      <c r="A54" s="112" t="s">
        <v>919</v>
      </c>
      <c r="B54" s="3"/>
      <c r="C54" s="308">
        <v>40.67</v>
      </c>
      <c r="D54" s="308">
        <v>59.33</v>
      </c>
      <c r="E54" s="160">
        <f>SUM(C54:D54)</f>
        <v>100</v>
      </c>
      <c r="G54" s="104"/>
      <c r="H54" s="124"/>
      <c r="I54" s="124"/>
      <c r="J54" s="114"/>
      <c r="K54" s="114"/>
    </row>
    <row r="55" spans="1:11" ht="15">
      <c r="A55" s="114" t="s">
        <v>947</v>
      </c>
      <c r="B55" s="114"/>
      <c r="C55" s="114"/>
      <c r="D55" s="4"/>
      <c r="E55" s="4"/>
      <c r="I55" s="104"/>
      <c r="J55" s="114"/>
      <c r="K55" s="114"/>
    </row>
    <row r="56" spans="1:11" ht="17.25" customHeight="1">
      <c r="A56" s="1095" t="s">
        <v>946</v>
      </c>
      <c r="B56" s="1095"/>
      <c r="C56" s="1095"/>
      <c r="D56" s="1095"/>
      <c r="I56" s="4"/>
      <c r="J56" s="4"/>
      <c r="K56" s="4"/>
    </row>
    <row r="57" spans="1:11" ht="21" customHeight="1">
      <c r="A57" s="469"/>
      <c r="I57" s="4"/>
      <c r="J57" s="4"/>
      <c r="K57" s="4"/>
    </row>
    <row r="58" spans="1:11" ht="21" customHeight="1">
      <c r="A58" s="469"/>
      <c r="I58" s="4"/>
      <c r="J58" s="4"/>
      <c r="K58" s="4"/>
    </row>
    <row r="59" spans="1:11" ht="21" customHeight="1">
      <c r="A59" s="46"/>
      <c r="B59" s="1090" t="s">
        <v>945</v>
      </c>
      <c r="C59" s="1090"/>
      <c r="D59" s="1090"/>
      <c r="E59" s="1090"/>
      <c r="I59" s="4"/>
      <c r="J59" s="4"/>
      <c r="K59" s="4"/>
    </row>
    <row r="60" spans="1:12" ht="18">
      <c r="A60" s="114" t="s">
        <v>325</v>
      </c>
      <c r="B60" s="72" t="s">
        <v>2</v>
      </c>
      <c r="C60" s="72" t="s">
        <v>1</v>
      </c>
      <c r="D60" s="72" t="s">
        <v>51</v>
      </c>
      <c r="E60" s="46"/>
      <c r="I60" s="1034"/>
      <c r="J60" s="1034"/>
      <c r="K60" s="1034"/>
      <c r="L60" s="110"/>
    </row>
    <row r="61" spans="1:11" ht="15">
      <c r="A61" s="114" t="s">
        <v>324</v>
      </c>
      <c r="B61" s="120">
        <v>21.74</v>
      </c>
      <c r="C61" s="120">
        <v>73.91</v>
      </c>
      <c r="D61" s="120">
        <v>4.35</v>
      </c>
      <c r="E61" s="140">
        <f>SUM(B61:D61)</f>
        <v>99.99999999999999</v>
      </c>
      <c r="G61" s="57"/>
      <c r="H61" s="57"/>
      <c r="I61" s="101"/>
      <c r="J61" s="101"/>
      <c r="K61" s="101"/>
    </row>
    <row r="62" spans="1:11" ht="15">
      <c r="A62" s="112" t="s">
        <v>272</v>
      </c>
      <c r="B62" s="160">
        <v>22.22</v>
      </c>
      <c r="C62" s="160">
        <v>77.78</v>
      </c>
      <c r="D62" s="160" t="s">
        <v>46</v>
      </c>
      <c r="E62" s="160">
        <f>SUM(B62:D62)</f>
        <v>100</v>
      </c>
      <c r="G62" s="57"/>
      <c r="H62" s="57"/>
      <c r="I62" s="115"/>
      <c r="J62" s="115"/>
      <c r="K62" s="115"/>
    </row>
    <row r="63" spans="1:11" ht="15">
      <c r="A63" s="114" t="s">
        <v>951</v>
      </c>
      <c r="I63" s="115"/>
      <c r="J63" s="115"/>
      <c r="K63" s="115"/>
    </row>
    <row r="68" spans="5:12" ht="15">
      <c r="E68" s="1094"/>
      <c r="F68" s="1094"/>
      <c r="G68" s="1094"/>
      <c r="H68" s="1094"/>
      <c r="I68" s="1094"/>
      <c r="J68" s="1094"/>
      <c r="K68" s="1094"/>
      <c r="L68" s="1094"/>
    </row>
  </sheetData>
  <sheetProtection/>
  <mergeCells count="11">
    <mergeCell ref="B2:D2"/>
    <mergeCell ref="E2:E3"/>
    <mergeCell ref="E68:L68"/>
    <mergeCell ref="A56:D56"/>
    <mergeCell ref="A1:E1"/>
    <mergeCell ref="M2:M3"/>
    <mergeCell ref="I60:K60"/>
    <mergeCell ref="I2:I3"/>
    <mergeCell ref="J2:L2"/>
    <mergeCell ref="B59:E59"/>
    <mergeCell ref="A2:A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24"/>
  <sheetViews>
    <sheetView zoomScalePageLayoutView="0" workbookViewId="0" topLeftCell="A1">
      <selection activeCell="K27" sqref="K27"/>
    </sheetView>
  </sheetViews>
  <sheetFormatPr defaultColWidth="9.140625" defaultRowHeight="15"/>
  <cols>
    <col min="1" max="1" width="14.00390625" style="522" customWidth="1"/>
    <col min="2" max="10" width="9.140625" style="531" customWidth="1"/>
    <col min="11" max="16384" width="9.140625" style="522" customWidth="1"/>
  </cols>
  <sheetData>
    <row r="1" spans="1:11" ht="54.75" customHeight="1">
      <c r="A1" s="1069" t="s">
        <v>892</v>
      </c>
      <c r="B1" s="1069"/>
      <c r="C1" s="1069"/>
      <c r="D1" s="1069"/>
      <c r="E1" s="1069"/>
      <c r="F1" s="1069"/>
      <c r="G1" s="1069"/>
      <c r="H1" s="1069"/>
      <c r="I1" s="1069"/>
      <c r="J1" s="1069"/>
      <c r="K1" s="1069"/>
    </row>
    <row r="2" spans="1:11" ht="36">
      <c r="A2" s="747"/>
      <c r="B2" s="748" t="s">
        <v>341</v>
      </c>
      <c r="C2" s="748" t="s">
        <v>340</v>
      </c>
      <c r="D2" s="748" t="s">
        <v>339</v>
      </c>
      <c r="E2" s="748" t="s">
        <v>338</v>
      </c>
      <c r="F2" s="748" t="s">
        <v>337</v>
      </c>
      <c r="G2" s="748" t="s">
        <v>336</v>
      </c>
      <c r="H2" s="748" t="s">
        <v>335</v>
      </c>
      <c r="I2" s="748" t="s">
        <v>334</v>
      </c>
      <c r="J2" s="748" t="s">
        <v>162</v>
      </c>
      <c r="K2" s="765" t="s">
        <v>664</v>
      </c>
    </row>
    <row r="3" spans="1:11" ht="15">
      <c r="A3" s="752"/>
      <c r="B3" s="766"/>
      <c r="C3" s="766"/>
      <c r="D3" s="766"/>
      <c r="E3" s="766"/>
      <c r="F3" s="766"/>
      <c r="G3" s="766"/>
      <c r="H3" s="766"/>
      <c r="I3" s="766"/>
      <c r="J3" s="766"/>
      <c r="K3" s="767"/>
    </row>
    <row r="4" spans="1:11" ht="18">
      <c r="A4" s="752" t="s">
        <v>333</v>
      </c>
      <c r="B4" s="768"/>
      <c r="C4" s="768"/>
      <c r="D4" s="768"/>
      <c r="E4" s="768"/>
      <c r="F4" s="768"/>
      <c r="G4" s="768"/>
      <c r="H4" s="768"/>
      <c r="I4" s="768"/>
      <c r="J4" s="768"/>
      <c r="K4" s="752"/>
    </row>
    <row r="5" spans="1:11" ht="15">
      <c r="A5" s="752" t="s">
        <v>156</v>
      </c>
      <c r="B5" s="769">
        <v>78.35</v>
      </c>
      <c r="C5" s="769">
        <v>20.21</v>
      </c>
      <c r="D5" s="769">
        <v>11.97</v>
      </c>
      <c r="E5" s="769">
        <v>4.99</v>
      </c>
      <c r="F5" s="769">
        <v>1.69</v>
      </c>
      <c r="G5" s="769">
        <v>2.16</v>
      </c>
      <c r="H5" s="769" t="s">
        <v>77</v>
      </c>
      <c r="I5" s="769">
        <v>0.97</v>
      </c>
      <c r="J5" s="769">
        <v>10.86</v>
      </c>
      <c r="K5" s="770">
        <v>100</v>
      </c>
    </row>
    <row r="6" spans="1:11" ht="15">
      <c r="A6" s="752" t="s">
        <v>155</v>
      </c>
      <c r="B6" s="769">
        <v>91.9</v>
      </c>
      <c r="C6" s="769">
        <v>25.98</v>
      </c>
      <c r="D6" s="769">
        <v>15.28</v>
      </c>
      <c r="E6" s="769">
        <v>1.72</v>
      </c>
      <c r="F6" s="769">
        <v>2.92</v>
      </c>
      <c r="G6" s="769">
        <v>8.38</v>
      </c>
      <c r="H6" s="769">
        <v>1.23</v>
      </c>
      <c r="I6" s="769">
        <v>4.69</v>
      </c>
      <c r="J6" s="769">
        <v>0.73</v>
      </c>
      <c r="K6" s="770">
        <v>100</v>
      </c>
    </row>
    <row r="7" spans="1:11" ht="15">
      <c r="A7" s="752" t="s">
        <v>154</v>
      </c>
      <c r="B7" s="769">
        <v>79.23</v>
      </c>
      <c r="C7" s="769">
        <v>24.54</v>
      </c>
      <c r="D7" s="769">
        <v>3.42</v>
      </c>
      <c r="E7" s="769">
        <v>4.87</v>
      </c>
      <c r="F7" s="769">
        <v>1.06</v>
      </c>
      <c r="G7" s="769">
        <v>6.06</v>
      </c>
      <c r="H7" s="769">
        <v>0.97</v>
      </c>
      <c r="I7" s="769">
        <v>0.01</v>
      </c>
      <c r="J7" s="769">
        <v>4.32</v>
      </c>
      <c r="K7" s="770">
        <v>100</v>
      </c>
    </row>
    <row r="8" spans="1:11" ht="15">
      <c r="A8" s="752" t="s">
        <v>153</v>
      </c>
      <c r="B8" s="769">
        <v>89.15</v>
      </c>
      <c r="C8" s="769">
        <v>26.26</v>
      </c>
      <c r="D8" s="769">
        <v>7</v>
      </c>
      <c r="E8" s="769">
        <v>1.74</v>
      </c>
      <c r="F8" s="769">
        <v>0.01</v>
      </c>
      <c r="G8" s="769">
        <v>0.13</v>
      </c>
      <c r="H8" s="769">
        <v>0.14</v>
      </c>
      <c r="I8" s="769">
        <v>0.1</v>
      </c>
      <c r="J8" s="769">
        <v>5.79</v>
      </c>
      <c r="K8" s="770">
        <v>100</v>
      </c>
    </row>
    <row r="9" spans="1:11" ht="15">
      <c r="A9" s="752" t="s">
        <v>152</v>
      </c>
      <c r="B9" s="769">
        <v>87.96</v>
      </c>
      <c r="C9" s="769">
        <v>11.59</v>
      </c>
      <c r="D9" s="769">
        <v>6.9</v>
      </c>
      <c r="E9" s="769">
        <v>0.05</v>
      </c>
      <c r="F9" s="769" t="s">
        <v>77</v>
      </c>
      <c r="G9" s="769">
        <v>2.92</v>
      </c>
      <c r="H9" s="769" t="s">
        <v>77</v>
      </c>
      <c r="I9" s="769">
        <v>1.71</v>
      </c>
      <c r="J9" s="769">
        <v>4.63</v>
      </c>
      <c r="K9" s="770">
        <v>100</v>
      </c>
    </row>
    <row r="10" spans="1:11" s="773" customFormat="1" ht="15">
      <c r="A10" s="771" t="s">
        <v>151</v>
      </c>
      <c r="B10" s="772">
        <v>84.7</v>
      </c>
      <c r="C10" s="772">
        <v>23.2</v>
      </c>
      <c r="D10" s="772">
        <v>8.86</v>
      </c>
      <c r="E10" s="772">
        <v>3.1</v>
      </c>
      <c r="F10" s="772">
        <v>1.18</v>
      </c>
      <c r="G10" s="772">
        <v>3.69</v>
      </c>
      <c r="H10" s="772">
        <v>0.48</v>
      </c>
      <c r="I10" s="772">
        <v>1.25</v>
      </c>
      <c r="J10" s="772">
        <v>5.66</v>
      </c>
      <c r="K10" s="770">
        <v>100</v>
      </c>
    </row>
    <row r="11" spans="1:11" ht="15">
      <c r="A11" s="752"/>
      <c r="B11" s="774"/>
      <c r="C11" s="774"/>
      <c r="D11" s="774"/>
      <c r="E11" s="774"/>
      <c r="F11" s="774"/>
      <c r="G11" s="774"/>
      <c r="H11" s="774"/>
      <c r="I11" s="774"/>
      <c r="J11" s="774"/>
      <c r="K11" s="775"/>
    </row>
    <row r="12" spans="1:11" ht="15">
      <c r="A12" s="752" t="s">
        <v>737</v>
      </c>
      <c r="B12" s="774"/>
      <c r="C12" s="774"/>
      <c r="D12" s="774"/>
      <c r="E12" s="774"/>
      <c r="F12" s="774"/>
      <c r="G12" s="774"/>
      <c r="H12" s="774"/>
      <c r="I12" s="774"/>
      <c r="J12" s="774"/>
      <c r="K12" s="776"/>
    </row>
    <row r="13" spans="1:11" ht="27">
      <c r="A13" s="752" t="s">
        <v>331</v>
      </c>
      <c r="B13" s="769">
        <v>80.31</v>
      </c>
      <c r="C13" s="769">
        <v>16.87</v>
      </c>
      <c r="D13" s="769">
        <v>4.76</v>
      </c>
      <c r="E13" s="769">
        <v>0.9</v>
      </c>
      <c r="F13" s="769">
        <v>1.98</v>
      </c>
      <c r="G13" s="769">
        <v>5.31</v>
      </c>
      <c r="H13" s="769" t="s">
        <v>77</v>
      </c>
      <c r="I13" s="769">
        <v>0.99</v>
      </c>
      <c r="J13" s="769">
        <v>4.27</v>
      </c>
      <c r="K13" s="775">
        <v>100</v>
      </c>
    </row>
    <row r="14" spans="1:11" ht="18">
      <c r="A14" s="752" t="s">
        <v>330</v>
      </c>
      <c r="B14" s="769">
        <v>72.93</v>
      </c>
      <c r="C14" s="769">
        <v>30.26</v>
      </c>
      <c r="D14" s="769">
        <v>2.99</v>
      </c>
      <c r="E14" s="769">
        <v>0.76</v>
      </c>
      <c r="F14" s="769" t="s">
        <v>77</v>
      </c>
      <c r="G14" s="769">
        <v>0.05</v>
      </c>
      <c r="H14" s="769" t="s">
        <v>77</v>
      </c>
      <c r="I14" s="769" t="s">
        <v>77</v>
      </c>
      <c r="J14" s="769">
        <v>6.47</v>
      </c>
      <c r="K14" s="775">
        <v>100</v>
      </c>
    </row>
    <row r="15" spans="1:11" ht="15">
      <c r="A15" s="752" t="s">
        <v>329</v>
      </c>
      <c r="B15" s="769">
        <v>82.5</v>
      </c>
      <c r="C15" s="769">
        <v>21.43</v>
      </c>
      <c r="D15" s="769">
        <v>23.5</v>
      </c>
      <c r="E15" s="769">
        <v>1.92</v>
      </c>
      <c r="F15" s="769" t="s">
        <v>77</v>
      </c>
      <c r="G15" s="769">
        <v>6.99</v>
      </c>
      <c r="H15" s="769" t="s">
        <v>77</v>
      </c>
      <c r="I15" s="769" t="s">
        <v>77</v>
      </c>
      <c r="J15" s="769">
        <v>7.74</v>
      </c>
      <c r="K15" s="775">
        <v>100</v>
      </c>
    </row>
    <row r="16" spans="1:11" ht="18">
      <c r="A16" s="752" t="s">
        <v>328</v>
      </c>
      <c r="B16" s="769">
        <v>82.79</v>
      </c>
      <c r="C16" s="769">
        <v>25.37</v>
      </c>
      <c r="D16" s="769">
        <v>12.31</v>
      </c>
      <c r="E16" s="769">
        <v>3.85</v>
      </c>
      <c r="F16" s="769">
        <v>0.81</v>
      </c>
      <c r="G16" s="769">
        <v>0.05</v>
      </c>
      <c r="H16" s="769">
        <v>0.05</v>
      </c>
      <c r="I16" s="769">
        <v>0.01</v>
      </c>
      <c r="J16" s="769">
        <v>3.89</v>
      </c>
      <c r="K16" s="775">
        <v>100</v>
      </c>
    </row>
    <row r="17" spans="1:11" ht="18">
      <c r="A17" s="752" t="s">
        <v>327</v>
      </c>
      <c r="B17" s="769">
        <v>90.01</v>
      </c>
      <c r="C17" s="769">
        <v>21.63</v>
      </c>
      <c r="D17" s="769">
        <v>8.55</v>
      </c>
      <c r="E17" s="769">
        <v>2.79</v>
      </c>
      <c r="F17" s="769">
        <v>1.65</v>
      </c>
      <c r="G17" s="769">
        <v>3.28</v>
      </c>
      <c r="H17" s="769">
        <v>0.17</v>
      </c>
      <c r="I17" s="769" t="s">
        <v>77</v>
      </c>
      <c r="J17" s="769">
        <v>10.52</v>
      </c>
      <c r="K17" s="775">
        <v>100</v>
      </c>
    </row>
    <row r="18" spans="1:11" ht="15">
      <c r="A18" s="752" t="s">
        <v>326</v>
      </c>
      <c r="B18" s="769">
        <v>83.39</v>
      </c>
      <c r="C18" s="769">
        <v>19.13</v>
      </c>
      <c r="D18" s="769">
        <v>5.43</v>
      </c>
      <c r="E18" s="769">
        <v>2.36</v>
      </c>
      <c r="F18" s="769">
        <v>1.22</v>
      </c>
      <c r="G18" s="769">
        <v>5.34</v>
      </c>
      <c r="H18" s="769">
        <v>0.25</v>
      </c>
      <c r="I18" s="769">
        <v>4.84</v>
      </c>
      <c r="J18" s="769">
        <v>6.21</v>
      </c>
      <c r="K18" s="775">
        <v>100</v>
      </c>
    </row>
    <row r="19" spans="1:11" ht="15">
      <c r="A19" s="777"/>
      <c r="B19" s="774"/>
      <c r="C19" s="774"/>
      <c r="D19" s="774"/>
      <c r="E19" s="774"/>
      <c r="F19" s="774"/>
      <c r="G19" s="774"/>
      <c r="H19" s="774"/>
      <c r="I19" s="774"/>
      <c r="J19" s="774"/>
      <c r="K19" s="778"/>
    </row>
    <row r="20" spans="1:11" ht="15">
      <c r="A20" s="779" t="s">
        <v>325</v>
      </c>
      <c r="B20" s="774"/>
      <c r="C20" s="774"/>
      <c r="D20" s="774"/>
      <c r="E20" s="774"/>
      <c r="F20" s="774"/>
      <c r="G20" s="774"/>
      <c r="H20" s="774"/>
      <c r="I20" s="774"/>
      <c r="J20" s="774"/>
      <c r="K20" s="778"/>
    </row>
    <row r="21" spans="1:11" ht="15">
      <c r="A21" s="779" t="s">
        <v>324</v>
      </c>
      <c r="B21" s="769">
        <v>83.28</v>
      </c>
      <c r="C21" s="769">
        <v>22.29</v>
      </c>
      <c r="D21" s="769">
        <v>8.48</v>
      </c>
      <c r="E21" s="769">
        <v>2.35</v>
      </c>
      <c r="F21" s="769">
        <v>1.15</v>
      </c>
      <c r="G21" s="769">
        <v>3.06</v>
      </c>
      <c r="H21" s="769">
        <v>0.1</v>
      </c>
      <c r="I21" s="769">
        <v>0.95</v>
      </c>
      <c r="J21" s="769">
        <v>6.68</v>
      </c>
      <c r="K21" s="775">
        <v>100</v>
      </c>
    </row>
    <row r="22" spans="1:11" ht="15">
      <c r="A22" s="780" t="s">
        <v>272</v>
      </c>
      <c r="B22" s="781">
        <v>92.23</v>
      </c>
      <c r="C22" s="781">
        <v>28.05</v>
      </c>
      <c r="D22" s="781">
        <v>10.87</v>
      </c>
      <c r="E22" s="781">
        <v>7.03</v>
      </c>
      <c r="F22" s="781">
        <v>1.3</v>
      </c>
      <c r="G22" s="781">
        <v>7.01</v>
      </c>
      <c r="H22" s="781">
        <v>2.53</v>
      </c>
      <c r="I22" s="781">
        <v>2.82</v>
      </c>
      <c r="J22" s="781">
        <v>0.25</v>
      </c>
      <c r="K22" s="782">
        <v>100</v>
      </c>
    </row>
    <row r="23" ht="15">
      <c r="A23" s="783" t="s">
        <v>908</v>
      </c>
    </row>
    <row r="24" spans="1:5" ht="18" customHeight="1">
      <c r="A24" s="1101" t="s">
        <v>906</v>
      </c>
      <c r="B24" s="1101"/>
      <c r="C24" s="1101"/>
      <c r="D24" s="1101"/>
      <c r="E24" s="1101"/>
    </row>
  </sheetData>
  <sheetProtection/>
  <mergeCells count="2">
    <mergeCell ref="A1:K1"/>
    <mergeCell ref="A24:E2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28"/>
  <sheetViews>
    <sheetView zoomScalePageLayoutView="0" workbookViewId="0" topLeftCell="A1">
      <selection activeCell="N13" sqref="N13"/>
    </sheetView>
  </sheetViews>
  <sheetFormatPr defaultColWidth="9.140625" defaultRowHeight="15"/>
  <cols>
    <col min="1" max="1" width="21.8515625" style="522" customWidth="1"/>
    <col min="2" max="4" width="9.140625" style="522" customWidth="1"/>
    <col min="5" max="5" width="4.140625" style="522" customWidth="1"/>
    <col min="6" max="6" width="10.28125" style="522" customWidth="1"/>
    <col min="7" max="7" width="9.140625" style="522" customWidth="1"/>
    <col min="8" max="8" width="3.00390625" style="522" customWidth="1"/>
    <col min="9" max="16384" width="9.140625" style="522" customWidth="1"/>
  </cols>
  <sheetData>
    <row r="1" spans="1:10" ht="57" customHeight="1">
      <c r="A1" s="1069" t="s">
        <v>838</v>
      </c>
      <c r="B1" s="1069"/>
      <c r="C1" s="1069"/>
      <c r="D1" s="1069"/>
      <c r="E1" s="1069"/>
      <c r="F1" s="1069"/>
      <c r="G1" s="1069"/>
      <c r="H1" s="1069"/>
      <c r="I1" s="1069"/>
      <c r="J1" s="1069"/>
    </row>
    <row r="2" spans="1:11" ht="18" customHeight="1">
      <c r="A2" s="784"/>
      <c r="B2" s="785"/>
      <c r="C2" s="1102" t="s">
        <v>325</v>
      </c>
      <c r="D2" s="1102"/>
      <c r="E2" s="786"/>
      <c r="F2" s="1102" t="s">
        <v>301</v>
      </c>
      <c r="G2" s="1102"/>
      <c r="H2" s="787"/>
      <c r="I2" s="1102" t="s">
        <v>301</v>
      </c>
      <c r="J2" s="1102"/>
      <c r="K2" s="788"/>
    </row>
    <row r="3" spans="1:10" ht="21" customHeight="1">
      <c r="A3" s="780"/>
      <c r="B3" s="789"/>
      <c r="C3" s="790" t="s">
        <v>324</v>
      </c>
      <c r="D3" s="790" t="s">
        <v>272</v>
      </c>
      <c r="E3" s="541"/>
      <c r="F3" s="790" t="s">
        <v>300</v>
      </c>
      <c r="G3" s="790" t="s">
        <v>72</v>
      </c>
      <c r="H3" s="779"/>
      <c r="I3" s="790" t="s">
        <v>299</v>
      </c>
      <c r="J3" s="790" t="s">
        <v>298</v>
      </c>
    </row>
    <row r="4" spans="1:2" ht="15">
      <c r="A4" s="791" t="s">
        <v>662</v>
      </c>
      <c r="B4" s="792"/>
    </row>
    <row r="5" spans="1:10" ht="15">
      <c r="A5" s="793" t="s">
        <v>356</v>
      </c>
      <c r="B5" s="793"/>
      <c r="C5" s="769">
        <v>53.06</v>
      </c>
      <c r="D5" s="769">
        <v>26.14</v>
      </c>
      <c r="E5" s="794"/>
      <c r="F5" s="769">
        <v>42.44</v>
      </c>
      <c r="G5" s="769">
        <v>59.63</v>
      </c>
      <c r="H5" s="795"/>
      <c r="I5" s="769">
        <v>56.78</v>
      </c>
      <c r="J5" s="769">
        <v>46.53</v>
      </c>
    </row>
    <row r="6" spans="1:10" ht="18">
      <c r="A6" s="793" t="s">
        <v>355</v>
      </c>
      <c r="B6" s="793"/>
      <c r="C6" s="769">
        <v>15.82</v>
      </c>
      <c r="D6" s="769">
        <v>28.99</v>
      </c>
      <c r="E6" s="794"/>
      <c r="F6" s="769">
        <v>20.49</v>
      </c>
      <c r="G6" s="769">
        <v>13.34</v>
      </c>
      <c r="H6" s="795"/>
      <c r="I6" s="769">
        <v>15.96</v>
      </c>
      <c r="J6" s="769">
        <v>18.46</v>
      </c>
    </row>
    <row r="7" spans="1:10" ht="15">
      <c r="A7" s="793" t="s">
        <v>354</v>
      </c>
      <c r="B7" s="793"/>
      <c r="C7" s="769">
        <v>6.12</v>
      </c>
      <c r="D7" s="769">
        <v>7.59</v>
      </c>
      <c r="E7" s="794"/>
      <c r="F7" s="769">
        <v>7.61</v>
      </c>
      <c r="G7" s="769">
        <v>4.23</v>
      </c>
      <c r="H7" s="795"/>
      <c r="I7" s="769">
        <v>5.29</v>
      </c>
      <c r="J7" s="769">
        <v>6.66</v>
      </c>
    </row>
    <row r="8" spans="1:10" ht="15">
      <c r="A8" s="793" t="s">
        <v>353</v>
      </c>
      <c r="B8" s="793"/>
      <c r="C8" s="769">
        <v>14.71</v>
      </c>
      <c r="D8" s="769">
        <v>15.13</v>
      </c>
      <c r="E8" s="794"/>
      <c r="F8" s="769">
        <v>16.5</v>
      </c>
      <c r="G8" s="769">
        <v>12</v>
      </c>
      <c r="H8" s="795"/>
      <c r="I8" s="769">
        <v>14.99</v>
      </c>
      <c r="J8" s="769">
        <v>14.72</v>
      </c>
    </row>
    <row r="9" spans="1:10" ht="15">
      <c r="A9" s="793" t="s">
        <v>352</v>
      </c>
      <c r="B9" s="793"/>
      <c r="C9" s="769">
        <v>4.69</v>
      </c>
      <c r="D9" s="769">
        <v>7.27</v>
      </c>
      <c r="E9" s="794"/>
      <c r="F9" s="769">
        <v>6.95</v>
      </c>
      <c r="G9" s="769">
        <v>1.87</v>
      </c>
      <c r="H9" s="795"/>
      <c r="I9" s="769">
        <v>5.41</v>
      </c>
      <c r="J9" s="769">
        <v>5.02</v>
      </c>
    </row>
    <row r="10" spans="1:10" ht="15">
      <c r="A10" s="793" t="s">
        <v>351</v>
      </c>
      <c r="B10" s="793"/>
      <c r="C10" s="769">
        <v>5.59</v>
      </c>
      <c r="D10" s="769">
        <v>11.47</v>
      </c>
      <c r="E10" s="794"/>
      <c r="F10" s="769">
        <v>7.15</v>
      </c>
      <c r="G10" s="769">
        <v>5.54</v>
      </c>
      <c r="H10" s="795"/>
      <c r="I10" s="769">
        <v>6.16</v>
      </c>
      <c r="J10" s="769">
        <v>6.62</v>
      </c>
    </row>
    <row r="11" spans="1:10" ht="18">
      <c r="A11" s="793" t="s">
        <v>350</v>
      </c>
      <c r="B11" s="793"/>
      <c r="C11" s="769">
        <v>3.3</v>
      </c>
      <c r="D11" s="769">
        <v>7.43</v>
      </c>
      <c r="E11" s="794"/>
      <c r="F11" s="769">
        <v>10.06</v>
      </c>
      <c r="G11" s="769">
        <v>4.02</v>
      </c>
      <c r="H11" s="795"/>
      <c r="I11" s="769">
        <v>2.77</v>
      </c>
      <c r="J11" s="769">
        <v>4.29</v>
      </c>
    </row>
    <row r="12" spans="1:10" ht="15">
      <c r="A12" s="793" t="s">
        <v>342</v>
      </c>
      <c r="B12" s="793"/>
      <c r="C12" s="769">
        <v>2.18</v>
      </c>
      <c r="D12" s="769">
        <v>0.71</v>
      </c>
      <c r="E12" s="794"/>
      <c r="F12" s="769">
        <v>1.94</v>
      </c>
      <c r="G12" s="769">
        <v>1.99</v>
      </c>
      <c r="H12" s="795"/>
      <c r="I12" s="769">
        <v>4.25</v>
      </c>
      <c r="J12" s="769">
        <v>1.29</v>
      </c>
    </row>
    <row r="13" spans="1:10" ht="15">
      <c r="A13" s="793"/>
      <c r="C13" s="796"/>
      <c r="D13" s="796"/>
      <c r="E13" s="531"/>
      <c r="F13" s="797"/>
      <c r="G13" s="797"/>
      <c r="H13" s="797"/>
      <c r="I13" s="797"/>
      <c r="J13" s="797"/>
    </row>
    <row r="14" spans="1:10" ht="18">
      <c r="A14" s="779" t="s">
        <v>893</v>
      </c>
      <c r="B14" s="541"/>
      <c r="C14" s="798"/>
      <c r="D14" s="799"/>
      <c r="E14" s="540"/>
      <c r="F14" s="800"/>
      <c r="G14" s="800"/>
      <c r="H14" s="800"/>
      <c r="I14" s="800"/>
      <c r="J14" s="800"/>
    </row>
    <row r="15" spans="1:10" ht="15">
      <c r="A15" s="793" t="s">
        <v>2</v>
      </c>
      <c r="C15" s="769">
        <v>23.72</v>
      </c>
      <c r="D15" s="769">
        <v>31.01</v>
      </c>
      <c r="E15" s="801"/>
      <c r="F15" s="769">
        <v>23.42</v>
      </c>
      <c r="G15" s="769">
        <v>29.49</v>
      </c>
      <c r="H15" s="795"/>
      <c r="I15" s="769">
        <v>29.92</v>
      </c>
      <c r="J15" s="769">
        <v>23.8</v>
      </c>
    </row>
    <row r="16" spans="1:10" ht="15">
      <c r="A16" s="793" t="s">
        <v>1</v>
      </c>
      <c r="C16" s="769">
        <v>76.28</v>
      </c>
      <c r="D16" s="769">
        <v>68.99</v>
      </c>
      <c r="E16" s="794"/>
      <c r="F16" s="769">
        <v>76.58</v>
      </c>
      <c r="G16" s="769">
        <v>70.51</v>
      </c>
      <c r="H16" s="795"/>
      <c r="I16" s="769">
        <v>70.08</v>
      </c>
      <c r="J16" s="769">
        <v>76.2</v>
      </c>
    </row>
    <row r="17" spans="1:10" ht="15">
      <c r="A17" s="802" t="s">
        <v>127</v>
      </c>
      <c r="B17" s="758"/>
      <c r="C17" s="803">
        <v>100</v>
      </c>
      <c r="D17" s="803">
        <v>100</v>
      </c>
      <c r="E17" s="804"/>
      <c r="F17" s="803">
        <v>100</v>
      </c>
      <c r="G17" s="803">
        <v>100</v>
      </c>
      <c r="H17" s="804"/>
      <c r="I17" s="803">
        <v>100</v>
      </c>
      <c r="J17" s="803">
        <v>100</v>
      </c>
    </row>
    <row r="18" spans="3:10" ht="15">
      <c r="C18" s="794"/>
      <c r="D18" s="794"/>
      <c r="E18" s="794"/>
      <c r="F18" s="794"/>
      <c r="G18" s="794"/>
      <c r="H18" s="794"/>
      <c r="I18" s="794"/>
      <c r="J18" s="794"/>
    </row>
    <row r="19" spans="1:10" ht="18">
      <c r="A19" s="793" t="s">
        <v>348</v>
      </c>
      <c r="C19" s="794"/>
      <c r="D19" s="794"/>
      <c r="E19" s="794"/>
      <c r="F19" s="805"/>
      <c r="G19" s="794"/>
      <c r="H19" s="794"/>
      <c r="I19" s="794"/>
      <c r="J19" s="794"/>
    </row>
    <row r="20" spans="3:10" ht="15">
      <c r="C20" s="794"/>
      <c r="D20" s="794"/>
      <c r="E20" s="794"/>
      <c r="F20" s="794"/>
      <c r="G20" s="794"/>
      <c r="H20" s="794"/>
      <c r="I20" s="794"/>
      <c r="J20" s="794"/>
    </row>
    <row r="21" spans="1:10" ht="15">
      <c r="A21" s="793" t="s">
        <v>347</v>
      </c>
      <c r="C21" s="769">
        <v>37.73</v>
      </c>
      <c r="D21" s="769">
        <v>14.43</v>
      </c>
      <c r="E21" s="795"/>
      <c r="F21" s="769">
        <v>37.21</v>
      </c>
      <c r="G21" s="769">
        <v>23.53</v>
      </c>
      <c r="H21" s="795"/>
      <c r="I21" s="769">
        <v>56.82</v>
      </c>
      <c r="J21" s="769">
        <v>28.04</v>
      </c>
    </row>
    <row r="22" spans="1:10" ht="15">
      <c r="A22" s="793" t="s">
        <v>346</v>
      </c>
      <c r="C22" s="769">
        <v>13.07</v>
      </c>
      <c r="D22" s="769">
        <v>14.09</v>
      </c>
      <c r="E22" s="795"/>
      <c r="F22" s="769">
        <v>15.05</v>
      </c>
      <c r="G22" s="769">
        <v>8.1</v>
      </c>
      <c r="H22" s="795"/>
      <c r="I22" s="769">
        <v>32.98</v>
      </c>
      <c r="J22" s="769">
        <v>8.46</v>
      </c>
    </row>
    <row r="23" spans="1:10" ht="18">
      <c r="A23" s="793" t="s">
        <v>345</v>
      </c>
      <c r="C23" s="769">
        <v>16.78</v>
      </c>
      <c r="D23" s="769">
        <v>23.83</v>
      </c>
      <c r="E23" s="795"/>
      <c r="F23" s="769">
        <v>19.16</v>
      </c>
      <c r="G23" s="769">
        <v>14.74</v>
      </c>
      <c r="H23" s="795"/>
      <c r="I23" s="769">
        <v>6.69</v>
      </c>
      <c r="J23" s="769">
        <v>20.76</v>
      </c>
    </row>
    <row r="24" spans="1:10" ht="15">
      <c r="A24" s="793" t="s">
        <v>344</v>
      </c>
      <c r="C24" s="769">
        <v>29.24</v>
      </c>
      <c r="D24" s="769">
        <v>61.13</v>
      </c>
      <c r="E24" s="795"/>
      <c r="F24" s="769">
        <v>30.53</v>
      </c>
      <c r="G24" s="769">
        <v>46.97</v>
      </c>
      <c r="H24" s="795"/>
      <c r="I24" s="769">
        <v>15.72</v>
      </c>
      <c r="J24" s="769">
        <v>39.43</v>
      </c>
    </row>
    <row r="25" spans="1:10" ht="18">
      <c r="A25" s="793" t="s">
        <v>343</v>
      </c>
      <c r="C25" s="769">
        <v>5.74</v>
      </c>
      <c r="D25" s="769">
        <v>1.47</v>
      </c>
      <c r="E25" s="795"/>
      <c r="F25" s="769">
        <v>3.52</v>
      </c>
      <c r="G25" s="769">
        <v>9.2</v>
      </c>
      <c r="H25" s="795"/>
      <c r="I25" s="769">
        <v>12.48</v>
      </c>
      <c r="J25" s="769">
        <v>3.17</v>
      </c>
    </row>
    <row r="26" spans="1:10" ht="15">
      <c r="A26" s="793" t="s">
        <v>342</v>
      </c>
      <c r="C26" s="769">
        <v>11.33</v>
      </c>
      <c r="D26" s="769">
        <v>7.07</v>
      </c>
      <c r="E26" s="795"/>
      <c r="F26" s="769">
        <v>8.58</v>
      </c>
      <c r="G26" s="769">
        <v>16.33</v>
      </c>
      <c r="H26" s="795"/>
      <c r="I26" s="769">
        <v>6.65</v>
      </c>
      <c r="J26" s="769">
        <v>11.55</v>
      </c>
    </row>
    <row r="27" spans="1:10" ht="15">
      <c r="A27" s="763" t="s">
        <v>663</v>
      </c>
      <c r="B27" s="806"/>
      <c r="C27" s="806">
        <v>100</v>
      </c>
      <c r="D27" s="806">
        <v>100</v>
      </c>
      <c r="E27" s="807"/>
      <c r="F27" s="806">
        <v>100</v>
      </c>
      <c r="G27" s="806">
        <v>100</v>
      </c>
      <c r="H27" s="807"/>
      <c r="I27" s="806">
        <v>100</v>
      </c>
      <c r="J27" s="806">
        <v>100</v>
      </c>
    </row>
    <row r="28" spans="1:10" ht="14.25" customHeight="1">
      <c r="A28" s="1103" t="s">
        <v>907</v>
      </c>
      <c r="B28" s="1103"/>
      <c r="C28" s="1103"/>
      <c r="D28" s="1103"/>
      <c r="E28" s="1103"/>
      <c r="F28" s="1103"/>
      <c r="G28" s="1103"/>
      <c r="H28" s="1103"/>
      <c r="I28" s="1103"/>
      <c r="J28" s="1103"/>
    </row>
  </sheetData>
  <sheetProtection/>
  <mergeCells count="5">
    <mergeCell ref="A1:J1"/>
    <mergeCell ref="C2:D2"/>
    <mergeCell ref="F2:G2"/>
    <mergeCell ref="I2:J2"/>
    <mergeCell ref="A28:J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86"/>
  <sheetViews>
    <sheetView zoomScalePageLayoutView="0" workbookViewId="0" topLeftCell="A1">
      <selection activeCell="A1" sqref="A1"/>
    </sheetView>
  </sheetViews>
  <sheetFormatPr defaultColWidth="9.140625" defaultRowHeight="15"/>
  <cols>
    <col min="1" max="1" width="25.8515625" style="1" customWidth="1"/>
    <col min="10" max="10" width="2.00390625" style="0" customWidth="1"/>
    <col min="19" max="19" width="2.421875" style="0" customWidth="1"/>
  </cols>
  <sheetData>
    <row r="1" ht="15">
      <c r="A1" s="30" t="s">
        <v>743</v>
      </c>
    </row>
    <row r="2" spans="1:25" ht="18" customHeight="1">
      <c r="A2" s="280"/>
      <c r="B2" s="1016" t="s">
        <v>50</v>
      </c>
      <c r="C2" s="1016"/>
      <c r="D2" s="1016"/>
      <c r="E2" s="1016"/>
      <c r="F2" s="1016"/>
      <c r="G2" s="1016"/>
      <c r="H2" s="1016"/>
      <c r="I2" s="1016"/>
      <c r="J2" s="1016"/>
      <c r="K2" s="1016"/>
      <c r="L2" s="1016"/>
      <c r="M2" s="1016"/>
      <c r="N2" s="1016"/>
      <c r="O2" s="1016"/>
      <c r="P2" s="1016"/>
      <c r="Q2" s="1016"/>
      <c r="R2" s="1016"/>
      <c r="S2" s="1016"/>
      <c r="T2" s="1016"/>
      <c r="U2" s="1016"/>
      <c r="V2" s="1016"/>
      <c r="W2" s="1016"/>
      <c r="X2" s="1016"/>
      <c r="Y2" s="4"/>
    </row>
    <row r="3" spans="2:25" ht="15" customHeight="1">
      <c r="B3" s="1018" t="s">
        <v>43</v>
      </c>
      <c r="C3" s="1018"/>
      <c r="D3" s="1018"/>
      <c r="E3" s="1018"/>
      <c r="F3" s="1018"/>
      <c r="G3" s="1018"/>
      <c r="H3" s="1018"/>
      <c r="I3" s="1018"/>
      <c r="J3" s="17"/>
      <c r="K3" s="1016" t="s">
        <v>42</v>
      </c>
      <c r="L3" s="1016"/>
      <c r="M3" s="1016"/>
      <c r="N3" s="1016"/>
      <c r="O3" s="1016"/>
      <c r="P3" s="1016"/>
      <c r="Q3" s="1016"/>
      <c r="R3" s="1016"/>
      <c r="S3" s="17"/>
      <c r="T3" s="1016" t="s">
        <v>41</v>
      </c>
      <c r="U3" s="1016"/>
      <c r="V3" s="1016"/>
      <c r="W3" s="1016"/>
      <c r="X3" s="1016"/>
      <c r="Y3" s="27"/>
    </row>
    <row r="4" spans="2:25" ht="36">
      <c r="B4" s="15" t="s">
        <v>37</v>
      </c>
      <c r="C4" s="15" t="s">
        <v>36</v>
      </c>
      <c r="D4" s="15" t="s">
        <v>35</v>
      </c>
      <c r="E4" s="15" t="s">
        <v>34</v>
      </c>
      <c r="F4" s="15" t="s">
        <v>40</v>
      </c>
      <c r="G4" s="15" t="s">
        <v>33</v>
      </c>
      <c r="H4" s="15" t="s">
        <v>39</v>
      </c>
      <c r="I4" s="15" t="s">
        <v>38</v>
      </c>
      <c r="J4" s="14"/>
      <c r="K4" s="16" t="s">
        <v>37</v>
      </c>
      <c r="L4" s="16" t="s">
        <v>36</v>
      </c>
      <c r="M4" s="15" t="s">
        <v>35</v>
      </c>
      <c r="N4" s="16" t="s">
        <v>34</v>
      </c>
      <c r="O4" s="15" t="s">
        <v>40</v>
      </c>
      <c r="P4" s="15" t="s">
        <v>33</v>
      </c>
      <c r="Q4" s="15" t="s">
        <v>39</v>
      </c>
      <c r="R4" s="15" t="s">
        <v>38</v>
      </c>
      <c r="S4" s="14"/>
      <c r="T4" s="13" t="s">
        <v>37</v>
      </c>
      <c r="U4" s="13" t="s">
        <v>36</v>
      </c>
      <c r="V4" s="15" t="s">
        <v>35</v>
      </c>
      <c r="W4" s="13" t="s">
        <v>34</v>
      </c>
      <c r="X4" s="12" t="s">
        <v>33</v>
      </c>
      <c r="Y4" s="4"/>
    </row>
    <row r="5" spans="1:25" ht="22.5" customHeight="1">
      <c r="A5" s="11" t="s">
        <v>68</v>
      </c>
      <c r="Y5" s="4"/>
    </row>
    <row r="6" spans="1:24" ht="13.5" customHeight="1">
      <c r="A6" s="11" t="s">
        <v>67</v>
      </c>
      <c r="B6" s="26">
        <v>12.8</v>
      </c>
      <c r="C6" s="26">
        <v>10.9</v>
      </c>
      <c r="D6" s="26">
        <v>9.7</v>
      </c>
      <c r="E6" s="26">
        <v>5.4</v>
      </c>
      <c r="F6" s="5" t="s">
        <v>46</v>
      </c>
      <c r="G6" s="26">
        <v>2.1</v>
      </c>
      <c r="H6" s="26">
        <v>1.7</v>
      </c>
      <c r="I6" s="26">
        <v>0.8</v>
      </c>
      <c r="K6" s="26">
        <v>5.9</v>
      </c>
      <c r="L6" s="26">
        <v>4.9</v>
      </c>
      <c r="M6" s="26">
        <v>4.2</v>
      </c>
      <c r="N6" s="26">
        <v>2.6</v>
      </c>
      <c r="O6" s="29" t="s">
        <v>46</v>
      </c>
      <c r="P6" s="26">
        <v>0.8</v>
      </c>
      <c r="Q6" s="26">
        <v>0.5</v>
      </c>
      <c r="R6" s="26">
        <v>0.4</v>
      </c>
      <c r="T6" s="26">
        <v>1.7</v>
      </c>
      <c r="U6" s="26">
        <v>1.4</v>
      </c>
      <c r="V6" s="26">
        <v>1</v>
      </c>
      <c r="W6" s="26">
        <v>0.5</v>
      </c>
      <c r="X6" s="26">
        <v>0.2</v>
      </c>
    </row>
    <row r="7" spans="1:24" ht="13.5" customHeight="1">
      <c r="A7" s="7" t="s">
        <v>66</v>
      </c>
      <c r="B7" s="26">
        <v>13.3</v>
      </c>
      <c r="C7" s="26">
        <v>11.4</v>
      </c>
      <c r="D7" s="26">
        <v>10.5</v>
      </c>
      <c r="E7" s="26">
        <v>5.5</v>
      </c>
      <c r="F7" s="5" t="s">
        <v>46</v>
      </c>
      <c r="G7" s="26">
        <v>1.9</v>
      </c>
      <c r="H7" s="26">
        <v>1.5</v>
      </c>
      <c r="I7" s="26">
        <v>0.8</v>
      </c>
      <c r="K7" s="26">
        <v>4.8</v>
      </c>
      <c r="L7" s="26">
        <v>3.9</v>
      </c>
      <c r="M7" s="26">
        <v>3.3</v>
      </c>
      <c r="N7" s="26">
        <v>1.9</v>
      </c>
      <c r="O7" s="29" t="s">
        <v>46</v>
      </c>
      <c r="P7" s="26">
        <v>0.6</v>
      </c>
      <c r="Q7" s="26">
        <v>0.5</v>
      </c>
      <c r="R7" s="26">
        <v>0.3</v>
      </c>
      <c r="T7" s="26">
        <v>2.2</v>
      </c>
      <c r="U7" s="26">
        <v>1.8</v>
      </c>
      <c r="V7" s="26">
        <v>1.5</v>
      </c>
      <c r="W7" s="26">
        <v>0.7</v>
      </c>
      <c r="X7" s="26">
        <v>0.2</v>
      </c>
    </row>
    <row r="8" spans="1:24" ht="13.5" customHeight="1">
      <c r="A8" s="7" t="s">
        <v>65</v>
      </c>
      <c r="B8" s="26">
        <v>15.1</v>
      </c>
      <c r="C8" s="26">
        <v>12.9</v>
      </c>
      <c r="D8" s="26">
        <v>11.5</v>
      </c>
      <c r="E8" s="26">
        <v>7.2</v>
      </c>
      <c r="F8" s="5" t="s">
        <v>46</v>
      </c>
      <c r="G8" s="26">
        <v>3.8</v>
      </c>
      <c r="H8" s="26">
        <v>3.3</v>
      </c>
      <c r="I8" s="26">
        <v>1.8</v>
      </c>
      <c r="K8" s="26">
        <v>4.4</v>
      </c>
      <c r="L8" s="26">
        <v>3.3</v>
      </c>
      <c r="M8" s="26">
        <v>2.8</v>
      </c>
      <c r="N8" s="26">
        <v>2</v>
      </c>
      <c r="O8" s="29" t="s">
        <v>46</v>
      </c>
      <c r="P8" s="26">
        <v>0.6</v>
      </c>
      <c r="Q8" s="26">
        <v>0.5</v>
      </c>
      <c r="R8" s="26">
        <v>0.3</v>
      </c>
      <c r="T8" s="26">
        <v>1.7</v>
      </c>
      <c r="U8" s="26">
        <v>1.3</v>
      </c>
      <c r="V8" s="26">
        <v>1</v>
      </c>
      <c r="W8" s="26">
        <v>0.8</v>
      </c>
      <c r="X8" s="26">
        <v>0.2</v>
      </c>
    </row>
    <row r="9" spans="1:24" ht="13.5" customHeight="1">
      <c r="A9" s="11" t="s">
        <v>64</v>
      </c>
      <c r="B9" s="26">
        <v>13.8</v>
      </c>
      <c r="C9" s="26">
        <v>11.6</v>
      </c>
      <c r="D9" s="26">
        <v>10.7</v>
      </c>
      <c r="E9" s="26">
        <v>6.4</v>
      </c>
      <c r="F9" s="5" t="s">
        <v>46</v>
      </c>
      <c r="G9" s="26">
        <v>2.9</v>
      </c>
      <c r="H9" s="26">
        <v>2.9</v>
      </c>
      <c r="I9" s="26">
        <v>1.6</v>
      </c>
      <c r="K9" s="26">
        <v>4.4</v>
      </c>
      <c r="L9" s="26">
        <v>3.8</v>
      </c>
      <c r="M9" s="26">
        <v>3.6</v>
      </c>
      <c r="N9" s="26">
        <v>1</v>
      </c>
      <c r="O9" s="29" t="s">
        <v>46</v>
      </c>
      <c r="P9" s="26">
        <v>0.2</v>
      </c>
      <c r="Q9" s="26">
        <v>0.2</v>
      </c>
      <c r="R9" s="26">
        <v>0.1</v>
      </c>
      <c r="T9" s="26">
        <v>1.1</v>
      </c>
      <c r="U9" s="26">
        <v>1.1</v>
      </c>
      <c r="V9" s="26">
        <v>0.9</v>
      </c>
      <c r="W9" s="26">
        <v>0.1</v>
      </c>
      <c r="X9" s="26">
        <v>0</v>
      </c>
    </row>
    <row r="10" spans="1:24" ht="13.5" customHeight="1">
      <c r="A10" s="7" t="s">
        <v>63</v>
      </c>
      <c r="B10" s="26">
        <v>21</v>
      </c>
      <c r="C10" s="26">
        <v>20.9</v>
      </c>
      <c r="D10" s="26">
        <v>20.9</v>
      </c>
      <c r="E10" s="26">
        <v>12.2</v>
      </c>
      <c r="F10" s="5" t="s">
        <v>46</v>
      </c>
      <c r="G10" s="26">
        <v>11.1</v>
      </c>
      <c r="H10" s="26">
        <v>11.1</v>
      </c>
      <c r="I10" s="26">
        <v>8.5</v>
      </c>
      <c r="K10" s="26">
        <v>6.2</v>
      </c>
      <c r="L10" s="26">
        <v>6.1</v>
      </c>
      <c r="M10" s="26">
        <v>6.1</v>
      </c>
      <c r="N10" s="26">
        <v>0.2</v>
      </c>
      <c r="O10" s="29" t="s">
        <v>46</v>
      </c>
      <c r="P10" s="26">
        <v>0.2</v>
      </c>
      <c r="Q10" s="26">
        <v>0.2</v>
      </c>
      <c r="R10" s="26">
        <v>0.2</v>
      </c>
      <c r="T10" s="26">
        <v>1.8</v>
      </c>
      <c r="U10" s="26">
        <v>1.8</v>
      </c>
      <c r="V10" s="26">
        <v>1.8</v>
      </c>
      <c r="W10" s="26">
        <v>0.2</v>
      </c>
      <c r="X10" s="26">
        <v>0.2</v>
      </c>
    </row>
    <row r="11" spans="1:24" ht="13.5" customHeight="1">
      <c r="A11" s="7" t="s">
        <v>58</v>
      </c>
      <c r="B11" s="26">
        <v>3.5</v>
      </c>
      <c r="C11" s="26">
        <v>2.8</v>
      </c>
      <c r="D11" s="26">
        <v>2.8</v>
      </c>
      <c r="E11" s="26">
        <v>2.4</v>
      </c>
      <c r="F11" s="5" t="s">
        <v>46</v>
      </c>
      <c r="G11" s="26">
        <v>1.2</v>
      </c>
      <c r="H11" s="26">
        <v>1.2</v>
      </c>
      <c r="I11" s="26">
        <v>1.2</v>
      </c>
      <c r="K11" s="26">
        <v>0.9</v>
      </c>
      <c r="L11" s="26">
        <v>0.9</v>
      </c>
      <c r="M11" s="26">
        <v>0.9</v>
      </c>
      <c r="N11" s="26">
        <v>0</v>
      </c>
      <c r="O11" s="29" t="s">
        <v>46</v>
      </c>
      <c r="P11" s="26">
        <v>0</v>
      </c>
      <c r="Q11" s="26">
        <v>0</v>
      </c>
      <c r="R11" s="26">
        <v>0</v>
      </c>
      <c r="T11" s="26">
        <v>0</v>
      </c>
      <c r="U11" s="26">
        <v>0</v>
      </c>
      <c r="V11" s="26">
        <v>0</v>
      </c>
      <c r="W11" s="26">
        <v>0</v>
      </c>
      <c r="X11" s="26">
        <v>0</v>
      </c>
    </row>
    <row r="12" spans="1:24" ht="22.5" customHeight="1">
      <c r="A12" s="7" t="s">
        <v>62</v>
      </c>
      <c r="B12" s="26"/>
      <c r="C12" s="26"/>
      <c r="D12" s="26"/>
      <c r="E12" s="26"/>
      <c r="F12" s="26"/>
      <c r="G12" s="26"/>
      <c r="H12" s="26"/>
      <c r="I12" s="26"/>
      <c r="K12" s="26"/>
      <c r="L12" s="26"/>
      <c r="M12" s="26"/>
      <c r="N12" s="26"/>
      <c r="O12" s="29"/>
      <c r="P12" s="26"/>
      <c r="Q12" s="26"/>
      <c r="R12" s="26"/>
      <c r="T12" s="26"/>
      <c r="U12" s="26"/>
      <c r="V12" s="26"/>
      <c r="W12" s="26"/>
      <c r="X12" s="26"/>
    </row>
    <row r="13" spans="1:24" ht="14.25" customHeight="1">
      <c r="A13" s="11" t="s">
        <v>2</v>
      </c>
      <c r="B13" s="26">
        <v>15.7</v>
      </c>
      <c r="C13" s="26">
        <v>13.8</v>
      </c>
      <c r="D13" s="26">
        <v>12.7</v>
      </c>
      <c r="E13" s="26">
        <v>7.2</v>
      </c>
      <c r="F13" s="5" t="s">
        <v>46</v>
      </c>
      <c r="G13" s="26">
        <v>3.5</v>
      </c>
      <c r="H13" s="26">
        <v>3.1</v>
      </c>
      <c r="I13" s="26">
        <v>1.4</v>
      </c>
      <c r="K13" s="26">
        <v>4.4</v>
      </c>
      <c r="L13" s="26">
        <v>3.7</v>
      </c>
      <c r="M13" s="26">
        <v>3.3</v>
      </c>
      <c r="N13" s="26">
        <v>1.5</v>
      </c>
      <c r="O13" s="29" t="s">
        <v>46</v>
      </c>
      <c r="P13" s="26">
        <v>0.5</v>
      </c>
      <c r="Q13" s="26">
        <v>0.4</v>
      </c>
      <c r="R13" s="26">
        <v>0.1</v>
      </c>
      <c r="T13" s="26">
        <v>1.7</v>
      </c>
      <c r="U13" s="26">
        <v>1.5</v>
      </c>
      <c r="V13" s="26">
        <v>1.3</v>
      </c>
      <c r="W13" s="26">
        <v>0.4</v>
      </c>
      <c r="X13" s="26">
        <v>0</v>
      </c>
    </row>
    <row r="14" spans="1:24" ht="14.25" customHeight="1">
      <c r="A14" s="10" t="s">
        <v>1</v>
      </c>
      <c r="B14" s="26">
        <v>13</v>
      </c>
      <c r="C14" s="26">
        <v>11</v>
      </c>
      <c r="D14" s="26">
        <v>10</v>
      </c>
      <c r="E14" s="26">
        <v>5.4</v>
      </c>
      <c r="F14" s="5" t="s">
        <v>46</v>
      </c>
      <c r="G14" s="26">
        <v>2</v>
      </c>
      <c r="H14" s="26">
        <v>1.6</v>
      </c>
      <c r="I14" s="26">
        <v>1</v>
      </c>
      <c r="K14" s="26">
        <v>5.1</v>
      </c>
      <c r="L14" s="26">
        <v>4</v>
      </c>
      <c r="M14" s="26">
        <v>3.4</v>
      </c>
      <c r="N14" s="26">
        <v>2.1</v>
      </c>
      <c r="O14" s="29" t="s">
        <v>46</v>
      </c>
      <c r="P14" s="26">
        <v>0.6</v>
      </c>
      <c r="Q14" s="26">
        <v>0.5</v>
      </c>
      <c r="R14" s="26">
        <v>0.3</v>
      </c>
      <c r="T14" s="26">
        <v>2.1</v>
      </c>
      <c r="U14" s="26">
        <v>1.6</v>
      </c>
      <c r="V14" s="26">
        <v>1.3</v>
      </c>
      <c r="W14" s="26">
        <v>0.7</v>
      </c>
      <c r="X14" s="26">
        <v>0.2</v>
      </c>
    </row>
    <row r="15" spans="1:24" ht="14.25" customHeight="1">
      <c r="A15" s="10" t="s">
        <v>58</v>
      </c>
      <c r="B15" s="26">
        <v>14.4</v>
      </c>
      <c r="C15" s="26">
        <v>12.2</v>
      </c>
      <c r="D15" s="26">
        <v>12.1</v>
      </c>
      <c r="E15" s="26">
        <v>7.2</v>
      </c>
      <c r="F15" s="5" t="s">
        <v>46</v>
      </c>
      <c r="G15" s="26">
        <v>4.6</v>
      </c>
      <c r="H15" s="26">
        <v>4.6</v>
      </c>
      <c r="I15" s="26">
        <v>4.6</v>
      </c>
      <c r="K15" s="26">
        <v>10.7</v>
      </c>
      <c r="L15" s="26">
        <v>10.7</v>
      </c>
      <c r="M15" s="26">
        <v>10.7</v>
      </c>
      <c r="N15" s="26">
        <v>4.6</v>
      </c>
      <c r="O15" s="29" t="s">
        <v>46</v>
      </c>
      <c r="P15" s="26">
        <v>4.6</v>
      </c>
      <c r="Q15" s="26">
        <v>4.6</v>
      </c>
      <c r="R15" s="26">
        <v>4.6</v>
      </c>
      <c r="T15" s="26">
        <v>0.8</v>
      </c>
      <c r="U15" s="26">
        <v>0.8</v>
      </c>
      <c r="V15" s="26">
        <v>0.8</v>
      </c>
      <c r="W15" s="26">
        <v>0</v>
      </c>
      <c r="X15" s="26">
        <v>0</v>
      </c>
    </row>
    <row r="16" spans="1:24" ht="32.25" customHeight="1">
      <c r="A16" s="10" t="s">
        <v>939</v>
      </c>
      <c r="B16" s="26"/>
      <c r="C16" s="26"/>
      <c r="D16" s="26"/>
      <c r="E16" s="26"/>
      <c r="F16" s="26"/>
      <c r="G16" s="26"/>
      <c r="H16" s="26"/>
      <c r="I16" s="26"/>
      <c r="K16" s="26"/>
      <c r="L16" s="26"/>
      <c r="M16" s="26"/>
      <c r="N16" s="26"/>
      <c r="O16" s="29"/>
      <c r="P16" s="26"/>
      <c r="Q16" s="26"/>
      <c r="R16" s="26"/>
      <c r="T16" s="26"/>
      <c r="U16" s="26"/>
      <c r="V16" s="26"/>
      <c r="W16" s="26"/>
      <c r="X16" s="26"/>
    </row>
    <row r="17" spans="1:24" ht="18" customHeight="1">
      <c r="A17" s="10" t="s">
        <v>61</v>
      </c>
      <c r="B17" s="26">
        <v>17.2</v>
      </c>
      <c r="C17" s="26">
        <v>15</v>
      </c>
      <c r="D17" s="26">
        <v>13.8</v>
      </c>
      <c r="E17" s="26">
        <v>9.7</v>
      </c>
      <c r="F17" s="5" t="s">
        <v>46</v>
      </c>
      <c r="G17" s="26">
        <v>5.2</v>
      </c>
      <c r="H17" s="26">
        <v>4.9</v>
      </c>
      <c r="I17" s="26">
        <v>2.6</v>
      </c>
      <c r="K17" s="26">
        <v>4.9</v>
      </c>
      <c r="L17" s="26">
        <v>4</v>
      </c>
      <c r="M17" s="26">
        <v>3</v>
      </c>
      <c r="N17" s="26">
        <v>1.4</v>
      </c>
      <c r="O17" s="29" t="s">
        <v>46</v>
      </c>
      <c r="P17" s="26">
        <v>0.4</v>
      </c>
      <c r="Q17" s="26">
        <v>0.4</v>
      </c>
      <c r="R17" s="26">
        <v>0.2</v>
      </c>
      <c r="T17" s="26">
        <v>1.3</v>
      </c>
      <c r="U17" s="26">
        <v>0.9</v>
      </c>
      <c r="V17" s="26">
        <v>0.7</v>
      </c>
      <c r="W17" s="26">
        <v>0.5</v>
      </c>
      <c r="X17" s="26">
        <v>0</v>
      </c>
    </row>
    <row r="18" spans="1:24" ht="18" customHeight="1">
      <c r="A18" s="10" t="s">
        <v>60</v>
      </c>
      <c r="B18" s="26">
        <v>16.4</v>
      </c>
      <c r="C18" s="26">
        <v>13.9</v>
      </c>
      <c r="D18" s="26">
        <v>13</v>
      </c>
      <c r="E18" s="26">
        <v>7.9</v>
      </c>
      <c r="F18" s="5" t="s">
        <v>46</v>
      </c>
      <c r="G18" s="26">
        <v>3.5</v>
      </c>
      <c r="H18" s="26">
        <v>2.7</v>
      </c>
      <c r="I18" s="26">
        <v>1.4</v>
      </c>
      <c r="K18" s="26">
        <v>4.7</v>
      </c>
      <c r="L18" s="26">
        <v>3.8</v>
      </c>
      <c r="M18" s="26">
        <v>3.5</v>
      </c>
      <c r="N18" s="26">
        <v>1.9</v>
      </c>
      <c r="O18" s="29" t="s">
        <v>46</v>
      </c>
      <c r="P18" s="26">
        <v>0.4</v>
      </c>
      <c r="Q18" s="26">
        <v>0.2</v>
      </c>
      <c r="R18" s="26">
        <v>0.2</v>
      </c>
      <c r="T18" s="26">
        <v>2.3</v>
      </c>
      <c r="U18" s="26">
        <v>1.9</v>
      </c>
      <c r="V18" s="26">
        <v>1.6</v>
      </c>
      <c r="W18" s="26">
        <v>0.8</v>
      </c>
      <c r="X18" s="26">
        <v>0.1</v>
      </c>
    </row>
    <row r="19" spans="1:24" ht="18" customHeight="1">
      <c r="A19" s="10" t="s">
        <v>59</v>
      </c>
      <c r="B19" s="26">
        <v>12.9</v>
      </c>
      <c r="C19" s="26">
        <v>11</v>
      </c>
      <c r="D19" s="26">
        <v>10</v>
      </c>
      <c r="E19" s="26">
        <v>5.2</v>
      </c>
      <c r="F19" s="5" t="s">
        <v>46</v>
      </c>
      <c r="G19" s="26">
        <v>2</v>
      </c>
      <c r="H19" s="26">
        <v>1.7</v>
      </c>
      <c r="I19" s="26">
        <v>0.9</v>
      </c>
      <c r="K19" s="26">
        <v>5</v>
      </c>
      <c r="L19" s="26">
        <v>4</v>
      </c>
      <c r="M19" s="26">
        <v>3.4</v>
      </c>
      <c r="N19" s="26">
        <v>2</v>
      </c>
      <c r="O19" s="29" t="s">
        <v>46</v>
      </c>
      <c r="P19" s="26">
        <v>0.7</v>
      </c>
      <c r="Q19" s="26">
        <v>0.5</v>
      </c>
      <c r="R19" s="26">
        <v>0.3</v>
      </c>
      <c r="T19" s="26">
        <v>2</v>
      </c>
      <c r="U19" s="26">
        <v>1.6</v>
      </c>
      <c r="V19" s="26">
        <v>1.3</v>
      </c>
      <c r="W19" s="26">
        <v>0.6</v>
      </c>
      <c r="X19" s="26">
        <v>0.2</v>
      </c>
    </row>
    <row r="20" spans="1:24" ht="18" customHeight="1">
      <c r="A20" s="10" t="s">
        <v>58</v>
      </c>
      <c r="B20" s="26">
        <v>8.4</v>
      </c>
      <c r="C20" s="26">
        <v>6.2</v>
      </c>
      <c r="D20" s="26">
        <v>6.2</v>
      </c>
      <c r="E20" s="26">
        <v>2.6</v>
      </c>
      <c r="F20" s="5" t="s">
        <v>46</v>
      </c>
      <c r="G20" s="26">
        <v>0</v>
      </c>
      <c r="H20" s="26">
        <v>0</v>
      </c>
      <c r="I20" s="26">
        <v>0</v>
      </c>
      <c r="K20" s="26">
        <v>5.2</v>
      </c>
      <c r="L20" s="26">
        <v>5.2</v>
      </c>
      <c r="M20" s="26">
        <v>5.2</v>
      </c>
      <c r="N20" s="26">
        <v>0</v>
      </c>
      <c r="O20" s="29" t="s">
        <v>46</v>
      </c>
      <c r="P20" s="26">
        <v>0</v>
      </c>
      <c r="Q20" s="26">
        <v>0</v>
      </c>
      <c r="R20" s="26">
        <v>0</v>
      </c>
      <c r="T20" s="26">
        <v>0</v>
      </c>
      <c r="U20" s="26">
        <v>0</v>
      </c>
      <c r="V20" s="26">
        <v>0</v>
      </c>
      <c r="W20" s="26">
        <v>0</v>
      </c>
      <c r="X20" s="26">
        <v>0</v>
      </c>
    </row>
    <row r="21" spans="1:24" ht="21.75" customHeight="1">
      <c r="A21" s="10" t="s">
        <v>57</v>
      </c>
      <c r="B21" s="26"/>
      <c r="C21" s="26"/>
      <c r="D21" s="26"/>
      <c r="E21" s="26"/>
      <c r="F21" s="26"/>
      <c r="G21" s="26"/>
      <c r="H21" s="26"/>
      <c r="I21" s="26"/>
      <c r="K21" s="26"/>
      <c r="L21" s="26"/>
      <c r="M21" s="26"/>
      <c r="N21" s="26"/>
      <c r="O21" s="29"/>
      <c r="P21" s="26"/>
      <c r="Q21" s="26"/>
      <c r="R21" s="26"/>
      <c r="T21" s="26"/>
      <c r="U21" s="26"/>
      <c r="V21" s="26"/>
      <c r="W21" s="26"/>
      <c r="X21" s="26"/>
    </row>
    <row r="22" spans="1:24" ht="15.75" customHeight="1">
      <c r="A22" s="9" t="s">
        <v>8</v>
      </c>
      <c r="B22" s="26">
        <v>20</v>
      </c>
      <c r="C22" s="26">
        <v>17.2</v>
      </c>
      <c r="D22" s="26">
        <v>15.8</v>
      </c>
      <c r="E22" s="26">
        <v>8.4</v>
      </c>
      <c r="F22" s="5" t="s">
        <v>46</v>
      </c>
      <c r="G22" s="26">
        <v>3.6</v>
      </c>
      <c r="H22" s="26">
        <v>2.9</v>
      </c>
      <c r="I22" s="26">
        <v>1.7</v>
      </c>
      <c r="K22" s="26">
        <v>6.9</v>
      </c>
      <c r="L22" s="26">
        <v>5.9</v>
      </c>
      <c r="M22" s="26">
        <v>5</v>
      </c>
      <c r="N22" s="26">
        <v>2.3</v>
      </c>
      <c r="O22" s="29" t="s">
        <v>46</v>
      </c>
      <c r="P22" s="26">
        <v>0.7</v>
      </c>
      <c r="Q22" s="26">
        <v>0.4</v>
      </c>
      <c r="R22" s="26">
        <v>0.5</v>
      </c>
      <c r="T22" s="26">
        <v>2.6</v>
      </c>
      <c r="U22" s="26">
        <v>2.1</v>
      </c>
      <c r="V22" s="26">
        <v>1.8</v>
      </c>
      <c r="W22" s="26">
        <v>1.1</v>
      </c>
      <c r="X22" s="26">
        <v>0.4</v>
      </c>
    </row>
    <row r="23" spans="1:24" ht="15.75" customHeight="1">
      <c r="A23" s="7" t="s">
        <v>7</v>
      </c>
      <c r="B23" s="26">
        <v>13.6</v>
      </c>
      <c r="C23" s="26">
        <v>11.4</v>
      </c>
      <c r="D23" s="26">
        <v>10.4</v>
      </c>
      <c r="E23" s="26">
        <v>6</v>
      </c>
      <c r="F23" s="5" t="s">
        <v>46</v>
      </c>
      <c r="G23" s="26">
        <v>2.1</v>
      </c>
      <c r="H23" s="26">
        <v>1.7</v>
      </c>
      <c r="I23" s="26">
        <v>1</v>
      </c>
      <c r="K23" s="26">
        <v>5.1</v>
      </c>
      <c r="L23" s="26">
        <v>4.1</v>
      </c>
      <c r="M23" s="26">
        <v>3.6</v>
      </c>
      <c r="N23" s="26">
        <v>2.2</v>
      </c>
      <c r="O23" s="29" t="s">
        <v>46</v>
      </c>
      <c r="P23" s="26">
        <v>0.6</v>
      </c>
      <c r="Q23" s="26">
        <v>0.5</v>
      </c>
      <c r="R23" s="26">
        <v>0.3</v>
      </c>
      <c r="T23" s="26">
        <v>1.9</v>
      </c>
      <c r="U23" s="26">
        <v>1.6</v>
      </c>
      <c r="V23" s="26">
        <v>1.2</v>
      </c>
      <c r="W23" s="26">
        <v>0.6</v>
      </c>
      <c r="X23" s="26">
        <v>0.1</v>
      </c>
    </row>
    <row r="24" spans="1:24" ht="15.75" customHeight="1">
      <c r="A24" s="7" t="s">
        <v>6</v>
      </c>
      <c r="B24" s="26">
        <v>13.2</v>
      </c>
      <c r="C24" s="26">
        <v>11</v>
      </c>
      <c r="D24" s="26">
        <v>9.9</v>
      </c>
      <c r="E24" s="26">
        <v>6.5</v>
      </c>
      <c r="F24" s="5" t="s">
        <v>46</v>
      </c>
      <c r="G24" s="26">
        <v>3.2</v>
      </c>
      <c r="H24" s="26">
        <v>2.7</v>
      </c>
      <c r="I24" s="26">
        <v>1.2</v>
      </c>
      <c r="K24" s="26">
        <v>4.8</v>
      </c>
      <c r="L24" s="26">
        <v>3.8</v>
      </c>
      <c r="M24" s="26">
        <v>3.4</v>
      </c>
      <c r="N24" s="26">
        <v>2.4</v>
      </c>
      <c r="O24" s="29" t="s">
        <v>46</v>
      </c>
      <c r="P24" s="26">
        <v>1.2</v>
      </c>
      <c r="Q24" s="26">
        <v>1.1</v>
      </c>
      <c r="R24" s="26">
        <v>0.4</v>
      </c>
      <c r="T24" s="26">
        <v>2.4</v>
      </c>
      <c r="U24" s="26">
        <v>2.1</v>
      </c>
      <c r="V24" s="26">
        <v>1.9</v>
      </c>
      <c r="W24" s="26">
        <v>0.8</v>
      </c>
      <c r="X24" s="26">
        <v>0.4</v>
      </c>
    </row>
    <row r="25" spans="1:24" ht="15.75" customHeight="1">
      <c r="A25" s="7" t="s">
        <v>5</v>
      </c>
      <c r="B25" s="26">
        <v>9.3</v>
      </c>
      <c r="C25" s="26">
        <v>8.3</v>
      </c>
      <c r="D25" s="26">
        <v>7.5</v>
      </c>
      <c r="E25" s="26">
        <v>3.5</v>
      </c>
      <c r="F25" s="5" t="s">
        <v>46</v>
      </c>
      <c r="G25" s="26">
        <v>1.4</v>
      </c>
      <c r="H25" s="26">
        <v>1.2</v>
      </c>
      <c r="I25" s="26">
        <v>0.6</v>
      </c>
      <c r="K25" s="26">
        <v>3.4</v>
      </c>
      <c r="L25" s="26">
        <v>2.6</v>
      </c>
      <c r="M25" s="26">
        <v>2.1</v>
      </c>
      <c r="N25" s="26">
        <v>1.3</v>
      </c>
      <c r="O25" s="29" t="s">
        <v>46</v>
      </c>
      <c r="P25" s="26">
        <v>0.2</v>
      </c>
      <c r="Q25" s="26">
        <v>0.2</v>
      </c>
      <c r="R25" s="26">
        <v>0.1</v>
      </c>
      <c r="T25" s="26">
        <v>1.3</v>
      </c>
      <c r="U25" s="26">
        <v>1</v>
      </c>
      <c r="V25" s="26">
        <v>0.7</v>
      </c>
      <c r="W25" s="26">
        <v>0.4</v>
      </c>
      <c r="X25" s="26">
        <v>0</v>
      </c>
    </row>
    <row r="26" spans="1:24" ht="15.75" customHeight="1">
      <c r="A26" s="7" t="s">
        <v>51</v>
      </c>
      <c r="B26" s="26">
        <v>4</v>
      </c>
      <c r="C26" s="26">
        <v>1.2</v>
      </c>
      <c r="D26" s="26">
        <v>1.2</v>
      </c>
      <c r="E26" s="26">
        <v>3.3</v>
      </c>
      <c r="F26" s="5" t="s">
        <v>46</v>
      </c>
      <c r="G26" s="26">
        <v>0</v>
      </c>
      <c r="H26" s="26">
        <v>0</v>
      </c>
      <c r="I26" s="26">
        <v>0</v>
      </c>
      <c r="K26" s="26">
        <v>0</v>
      </c>
      <c r="L26" s="26">
        <v>0</v>
      </c>
      <c r="M26" s="26">
        <v>0</v>
      </c>
      <c r="N26" s="26">
        <v>0</v>
      </c>
      <c r="O26" s="29" t="s">
        <v>46</v>
      </c>
      <c r="P26" s="26">
        <v>0</v>
      </c>
      <c r="Q26" s="26">
        <v>0</v>
      </c>
      <c r="R26" s="26">
        <v>0</v>
      </c>
      <c r="T26" s="26">
        <v>0</v>
      </c>
      <c r="U26" s="26">
        <v>0</v>
      </c>
      <c r="V26" s="26">
        <v>0</v>
      </c>
      <c r="W26" s="26">
        <v>0</v>
      </c>
      <c r="X26" s="26">
        <v>0</v>
      </c>
    </row>
    <row r="27" spans="1:24" ht="28.5" customHeight="1">
      <c r="A27" s="7" t="s">
        <v>56</v>
      </c>
      <c r="B27" s="26"/>
      <c r="C27" s="26"/>
      <c r="D27" s="26"/>
      <c r="E27" s="26"/>
      <c r="F27" s="26"/>
      <c r="G27" s="26"/>
      <c r="H27" s="26"/>
      <c r="I27" s="26"/>
      <c r="K27" s="26"/>
      <c r="L27" s="26"/>
      <c r="M27" s="26"/>
      <c r="N27" s="26"/>
      <c r="O27" s="29"/>
      <c r="P27" s="26"/>
      <c r="Q27" s="26"/>
      <c r="R27" s="26"/>
      <c r="T27" s="26"/>
      <c r="U27" s="26"/>
      <c r="V27" s="26"/>
      <c r="W27" s="26"/>
      <c r="X27" s="26"/>
    </row>
    <row r="28" spans="1:24" ht="15.75" customHeight="1">
      <c r="A28" s="7" t="s">
        <v>8</v>
      </c>
      <c r="B28" s="26">
        <v>23.8</v>
      </c>
      <c r="C28" s="26">
        <v>20.7</v>
      </c>
      <c r="D28" s="26">
        <v>18</v>
      </c>
      <c r="E28" s="26">
        <v>10.4</v>
      </c>
      <c r="F28" s="5" t="s">
        <v>46</v>
      </c>
      <c r="G28" s="26">
        <v>4.4</v>
      </c>
      <c r="H28" s="26">
        <v>3.7</v>
      </c>
      <c r="I28" s="26">
        <v>2.5</v>
      </c>
      <c r="K28" s="26">
        <v>9.6</v>
      </c>
      <c r="L28" s="26">
        <v>8</v>
      </c>
      <c r="M28" s="26">
        <v>6.7</v>
      </c>
      <c r="N28" s="26">
        <v>2.7</v>
      </c>
      <c r="O28" s="29" t="s">
        <v>46</v>
      </c>
      <c r="P28" s="26">
        <v>0.8</v>
      </c>
      <c r="Q28" s="26">
        <v>0.6</v>
      </c>
      <c r="R28" s="26">
        <v>0.6</v>
      </c>
      <c r="T28" s="26">
        <v>3.1</v>
      </c>
      <c r="U28" s="26">
        <v>2.5</v>
      </c>
      <c r="V28" s="26">
        <v>2.3</v>
      </c>
      <c r="W28" s="26">
        <v>1.1</v>
      </c>
      <c r="X28" s="26">
        <v>0.2</v>
      </c>
    </row>
    <row r="29" spans="1:24" ht="15.75" customHeight="1">
      <c r="A29" s="7" t="s">
        <v>7</v>
      </c>
      <c r="B29" s="26">
        <v>17.2</v>
      </c>
      <c r="C29" s="26">
        <v>14.7</v>
      </c>
      <c r="D29" s="26">
        <v>13.5</v>
      </c>
      <c r="E29" s="26">
        <v>7.6</v>
      </c>
      <c r="F29" s="5" t="s">
        <v>46</v>
      </c>
      <c r="G29" s="26">
        <v>2.9</v>
      </c>
      <c r="H29" s="26">
        <v>2.4</v>
      </c>
      <c r="I29" s="26">
        <v>1.2</v>
      </c>
      <c r="K29" s="26">
        <v>6</v>
      </c>
      <c r="L29" s="26">
        <v>4.7</v>
      </c>
      <c r="M29" s="26">
        <v>4.1</v>
      </c>
      <c r="N29" s="26">
        <v>2.6</v>
      </c>
      <c r="O29" s="29" t="s">
        <v>46</v>
      </c>
      <c r="P29" s="26">
        <v>0.7</v>
      </c>
      <c r="Q29" s="26">
        <v>0.6</v>
      </c>
      <c r="R29" s="26">
        <v>0.3</v>
      </c>
      <c r="T29" s="26">
        <v>2.5</v>
      </c>
      <c r="U29" s="26">
        <v>1.9</v>
      </c>
      <c r="V29" s="26">
        <v>1.7</v>
      </c>
      <c r="W29" s="26">
        <v>0.7</v>
      </c>
      <c r="X29" s="26">
        <v>0.2</v>
      </c>
    </row>
    <row r="30" spans="1:24" ht="15.75" customHeight="1">
      <c r="A30" s="9" t="s">
        <v>6</v>
      </c>
      <c r="B30" s="26">
        <v>14.3</v>
      </c>
      <c r="C30" s="26">
        <v>11.8</v>
      </c>
      <c r="D30" s="26">
        <v>10.8</v>
      </c>
      <c r="E30" s="26">
        <v>6.4</v>
      </c>
      <c r="F30" s="5" t="s">
        <v>46</v>
      </c>
      <c r="G30" s="26">
        <v>2.8</v>
      </c>
      <c r="H30" s="26">
        <v>2.3</v>
      </c>
      <c r="I30" s="26">
        <v>1.4</v>
      </c>
      <c r="K30" s="26">
        <v>5.4</v>
      </c>
      <c r="L30" s="26">
        <v>4</v>
      </c>
      <c r="M30" s="26">
        <v>3.5</v>
      </c>
      <c r="N30" s="26">
        <v>2.8</v>
      </c>
      <c r="O30" s="29" t="s">
        <v>46</v>
      </c>
      <c r="P30" s="26">
        <v>1.1</v>
      </c>
      <c r="Q30" s="26">
        <v>1</v>
      </c>
      <c r="R30" s="26">
        <v>0.7</v>
      </c>
      <c r="T30" s="26">
        <v>2.6</v>
      </c>
      <c r="U30" s="26">
        <v>2</v>
      </c>
      <c r="V30" s="26">
        <v>1.6</v>
      </c>
      <c r="W30" s="26">
        <v>1.2</v>
      </c>
      <c r="X30" s="26">
        <v>0.6</v>
      </c>
    </row>
    <row r="31" spans="1:24" ht="15.75" customHeight="1">
      <c r="A31" s="7" t="s">
        <v>5</v>
      </c>
      <c r="B31" s="26">
        <v>10.8</v>
      </c>
      <c r="C31" s="26">
        <v>9.3</v>
      </c>
      <c r="D31" s="26">
        <v>8.5</v>
      </c>
      <c r="E31" s="26">
        <v>4.5</v>
      </c>
      <c r="F31" s="5" t="s">
        <v>46</v>
      </c>
      <c r="G31" s="26">
        <v>1.8</v>
      </c>
      <c r="H31" s="26">
        <v>1.5</v>
      </c>
      <c r="I31" s="26">
        <v>0.7</v>
      </c>
      <c r="K31" s="26">
        <v>3.9</v>
      </c>
      <c r="L31" s="26">
        <v>3.2</v>
      </c>
      <c r="M31" s="26">
        <v>2.7</v>
      </c>
      <c r="N31" s="26">
        <v>1.5</v>
      </c>
      <c r="O31" s="29" t="s">
        <v>46</v>
      </c>
      <c r="P31" s="26">
        <v>0.4</v>
      </c>
      <c r="Q31" s="26">
        <v>0.4</v>
      </c>
      <c r="R31" s="26">
        <v>0.2</v>
      </c>
      <c r="T31" s="26">
        <v>1.5</v>
      </c>
      <c r="U31" s="26">
        <v>1.2</v>
      </c>
      <c r="V31" s="26">
        <v>0.9</v>
      </c>
      <c r="W31" s="26">
        <v>0.4</v>
      </c>
      <c r="X31" s="26">
        <v>0.1</v>
      </c>
    </row>
    <row r="32" spans="1:24" ht="15.75" customHeight="1">
      <c r="A32" s="7" t="s">
        <v>51</v>
      </c>
      <c r="B32" s="26">
        <v>4.4</v>
      </c>
      <c r="C32" s="26">
        <v>1.4</v>
      </c>
      <c r="D32" s="26">
        <v>1.4</v>
      </c>
      <c r="E32" s="26">
        <v>3.5</v>
      </c>
      <c r="F32" s="5" t="s">
        <v>46</v>
      </c>
      <c r="G32" s="26">
        <v>0</v>
      </c>
      <c r="H32" s="26">
        <v>0</v>
      </c>
      <c r="I32" s="26">
        <v>0</v>
      </c>
      <c r="K32" s="26">
        <v>0.2</v>
      </c>
      <c r="L32" s="26">
        <v>0.2</v>
      </c>
      <c r="M32" s="26">
        <v>0.2</v>
      </c>
      <c r="N32" s="26">
        <v>0</v>
      </c>
      <c r="O32" s="29" t="s">
        <v>46</v>
      </c>
      <c r="P32" s="26">
        <v>0</v>
      </c>
      <c r="Q32" s="26">
        <v>0</v>
      </c>
      <c r="R32" s="26">
        <v>0</v>
      </c>
      <c r="T32" s="26">
        <v>0.2</v>
      </c>
      <c r="U32" s="26">
        <v>0.2</v>
      </c>
      <c r="V32" s="26">
        <v>0.2</v>
      </c>
      <c r="W32" s="26">
        <v>0</v>
      </c>
      <c r="X32" s="26">
        <v>0</v>
      </c>
    </row>
    <row r="33" spans="1:24" ht="37.5" customHeight="1">
      <c r="A33" s="7" t="s">
        <v>55</v>
      </c>
      <c r="B33" s="26"/>
      <c r="C33" s="26"/>
      <c r="D33" s="26"/>
      <c r="E33" s="26"/>
      <c r="F33" s="26"/>
      <c r="G33" s="26"/>
      <c r="H33" s="26"/>
      <c r="I33" s="26"/>
      <c r="K33" s="26"/>
      <c r="L33" s="26"/>
      <c r="M33" s="26"/>
      <c r="N33" s="26"/>
      <c r="O33" s="29"/>
      <c r="P33" s="26"/>
      <c r="Q33" s="26"/>
      <c r="R33" s="26"/>
      <c r="T33" s="26"/>
      <c r="U33" s="26"/>
      <c r="V33" s="26"/>
      <c r="W33" s="26"/>
      <c r="X33" s="26"/>
    </row>
    <row r="34" spans="1:24" ht="15.75" customHeight="1">
      <c r="A34" s="7" t="s">
        <v>8</v>
      </c>
      <c r="B34" s="26">
        <v>21.5</v>
      </c>
      <c r="C34" s="26">
        <v>17.8</v>
      </c>
      <c r="D34" s="26">
        <v>15.3</v>
      </c>
      <c r="E34" s="26">
        <v>9.8</v>
      </c>
      <c r="F34" s="5" t="s">
        <v>46</v>
      </c>
      <c r="G34" s="26">
        <v>4.2</v>
      </c>
      <c r="H34" s="26">
        <v>3.8</v>
      </c>
      <c r="I34" s="26">
        <v>1.6</v>
      </c>
      <c r="K34" s="26">
        <v>7.6</v>
      </c>
      <c r="L34" s="26">
        <v>6</v>
      </c>
      <c r="M34" s="26">
        <v>5.1</v>
      </c>
      <c r="N34" s="26">
        <v>3.3</v>
      </c>
      <c r="O34" s="29" t="s">
        <v>46</v>
      </c>
      <c r="P34" s="26">
        <v>0.9</v>
      </c>
      <c r="Q34" s="26">
        <v>0.6</v>
      </c>
      <c r="R34" s="26">
        <v>0.7</v>
      </c>
      <c r="T34" s="26">
        <v>3</v>
      </c>
      <c r="U34" s="26">
        <v>2.4</v>
      </c>
      <c r="V34" s="26">
        <v>2</v>
      </c>
      <c r="W34" s="26">
        <v>1.1</v>
      </c>
      <c r="X34" s="26">
        <v>0.3</v>
      </c>
    </row>
    <row r="35" spans="1:24" ht="15.75" customHeight="1">
      <c r="A35" s="8" t="s">
        <v>7</v>
      </c>
      <c r="B35" s="26">
        <v>16.2</v>
      </c>
      <c r="C35" s="26">
        <v>13.2</v>
      </c>
      <c r="D35" s="26">
        <v>12.8</v>
      </c>
      <c r="E35" s="26">
        <v>8.1</v>
      </c>
      <c r="F35" s="5" t="s">
        <v>46</v>
      </c>
      <c r="G35" s="26">
        <v>3.3</v>
      </c>
      <c r="H35" s="26">
        <v>2.8</v>
      </c>
      <c r="I35" s="26">
        <v>1.2</v>
      </c>
      <c r="K35" s="26">
        <v>6.8</v>
      </c>
      <c r="L35" s="26">
        <v>5</v>
      </c>
      <c r="M35" s="26">
        <v>4.8</v>
      </c>
      <c r="N35" s="26">
        <v>3.3</v>
      </c>
      <c r="O35" s="29" t="s">
        <v>46</v>
      </c>
      <c r="P35" s="26">
        <v>1</v>
      </c>
      <c r="Q35" s="26">
        <v>0.9</v>
      </c>
      <c r="R35" s="26">
        <v>0.2</v>
      </c>
      <c r="T35" s="26">
        <v>2.9</v>
      </c>
      <c r="U35" s="26">
        <v>2.1</v>
      </c>
      <c r="V35" s="26">
        <v>1.5</v>
      </c>
      <c r="W35" s="26">
        <v>1.1</v>
      </c>
      <c r="X35" s="26">
        <v>0.4</v>
      </c>
    </row>
    <row r="36" spans="1:24" ht="15.75" customHeight="1">
      <c r="A36" s="7" t="s">
        <v>6</v>
      </c>
      <c r="B36" s="26">
        <v>14.8</v>
      </c>
      <c r="C36" s="26">
        <v>13.3</v>
      </c>
      <c r="D36" s="26">
        <v>12</v>
      </c>
      <c r="E36" s="26">
        <v>5.1</v>
      </c>
      <c r="F36" s="5" t="s">
        <v>46</v>
      </c>
      <c r="G36" s="26">
        <v>2</v>
      </c>
      <c r="H36" s="26">
        <v>1.9</v>
      </c>
      <c r="I36" s="26">
        <v>0.9</v>
      </c>
      <c r="K36" s="26">
        <v>6.3</v>
      </c>
      <c r="L36" s="26">
        <v>5.2</v>
      </c>
      <c r="M36" s="26">
        <v>4.7</v>
      </c>
      <c r="N36" s="26">
        <v>2</v>
      </c>
      <c r="O36" s="29" t="s">
        <v>46</v>
      </c>
      <c r="P36" s="26">
        <v>0.6</v>
      </c>
      <c r="Q36" s="26">
        <v>0.5</v>
      </c>
      <c r="R36" s="26">
        <v>0.3</v>
      </c>
      <c r="T36" s="26">
        <v>2.4</v>
      </c>
      <c r="U36" s="26">
        <v>1.8</v>
      </c>
      <c r="V36" s="26">
        <v>1.3</v>
      </c>
      <c r="W36" s="26">
        <v>0.7</v>
      </c>
      <c r="X36" s="26">
        <v>0.1</v>
      </c>
    </row>
    <row r="37" spans="1:24" ht="15.75" customHeight="1">
      <c r="A37" s="7" t="s">
        <v>5</v>
      </c>
      <c r="B37" s="26">
        <v>11.4</v>
      </c>
      <c r="C37" s="26">
        <v>10</v>
      </c>
      <c r="D37" s="26">
        <v>9</v>
      </c>
      <c r="E37" s="26">
        <v>4.7</v>
      </c>
      <c r="F37" s="5" t="s">
        <v>46</v>
      </c>
      <c r="G37" s="26">
        <v>1.9</v>
      </c>
      <c r="H37" s="26">
        <v>1.5</v>
      </c>
      <c r="I37" s="26">
        <v>1</v>
      </c>
      <c r="K37" s="26">
        <v>3.7</v>
      </c>
      <c r="L37" s="26">
        <v>3.1</v>
      </c>
      <c r="M37" s="26">
        <v>2.5</v>
      </c>
      <c r="N37" s="26">
        <v>1.4</v>
      </c>
      <c r="O37" s="29" t="s">
        <v>46</v>
      </c>
      <c r="P37" s="26">
        <v>0.4</v>
      </c>
      <c r="Q37" s="26">
        <v>0.4</v>
      </c>
      <c r="R37" s="26">
        <v>0.3</v>
      </c>
      <c r="T37" s="26">
        <v>1.5</v>
      </c>
      <c r="U37" s="26">
        <v>1.3</v>
      </c>
      <c r="V37" s="26">
        <v>1.1</v>
      </c>
      <c r="W37" s="26">
        <v>0.4</v>
      </c>
      <c r="X37" s="26">
        <v>0.2</v>
      </c>
    </row>
    <row r="38" spans="1:24" ht="15.75" customHeight="1">
      <c r="A38" s="7" t="s">
        <v>51</v>
      </c>
      <c r="B38" s="26">
        <v>6.5</v>
      </c>
      <c r="C38" s="26">
        <v>1.1</v>
      </c>
      <c r="D38" s="26">
        <v>1.1</v>
      </c>
      <c r="E38" s="26">
        <v>5.8</v>
      </c>
      <c r="F38" s="5" t="s">
        <v>46</v>
      </c>
      <c r="G38" s="26">
        <v>0</v>
      </c>
      <c r="H38" s="26">
        <v>0</v>
      </c>
      <c r="I38" s="26">
        <v>0</v>
      </c>
      <c r="K38" s="26">
        <v>0.1</v>
      </c>
      <c r="L38" s="26">
        <v>0.1</v>
      </c>
      <c r="M38" s="26">
        <v>0.1</v>
      </c>
      <c r="N38" s="26">
        <v>0</v>
      </c>
      <c r="O38" s="29" t="s">
        <v>46</v>
      </c>
      <c r="P38" s="26">
        <v>0</v>
      </c>
      <c r="Q38" s="26">
        <v>0</v>
      </c>
      <c r="R38" s="26">
        <v>0</v>
      </c>
      <c r="T38" s="26">
        <v>0.1</v>
      </c>
      <c r="U38" s="26">
        <v>0.1</v>
      </c>
      <c r="V38" s="26">
        <v>0.1</v>
      </c>
      <c r="W38" s="26">
        <v>0</v>
      </c>
      <c r="X38" s="26">
        <v>0</v>
      </c>
    </row>
    <row r="39" spans="1:24" ht="33.75" customHeight="1">
      <c r="A39" s="7" t="s">
        <v>940</v>
      </c>
      <c r="B39" s="26"/>
      <c r="C39" s="26"/>
      <c r="D39" s="26"/>
      <c r="E39" s="26"/>
      <c r="F39" s="26"/>
      <c r="G39" s="26"/>
      <c r="H39" s="26"/>
      <c r="I39" s="26"/>
      <c r="K39" s="26"/>
      <c r="L39" s="26"/>
      <c r="M39" s="26"/>
      <c r="N39" s="26"/>
      <c r="O39" s="29"/>
      <c r="P39" s="26"/>
      <c r="Q39" s="26"/>
      <c r="R39" s="26"/>
      <c r="T39" s="26"/>
      <c r="U39" s="26"/>
      <c r="V39" s="26"/>
      <c r="W39" s="26"/>
      <c r="X39" s="26"/>
    </row>
    <row r="40" spans="1:24" ht="15.75" customHeight="1">
      <c r="A40" s="1" t="s">
        <v>8</v>
      </c>
      <c r="B40" s="26">
        <v>20.9</v>
      </c>
      <c r="C40" s="26">
        <v>18.6</v>
      </c>
      <c r="D40" s="26">
        <v>16.2</v>
      </c>
      <c r="E40" s="26">
        <v>9.9</v>
      </c>
      <c r="F40" s="5" t="s">
        <v>46</v>
      </c>
      <c r="G40" s="26">
        <v>4.8</v>
      </c>
      <c r="H40" s="26">
        <v>4.1</v>
      </c>
      <c r="I40" s="26">
        <v>2.7</v>
      </c>
      <c r="K40" s="26">
        <v>6.6</v>
      </c>
      <c r="L40" s="26">
        <v>5.2</v>
      </c>
      <c r="M40" s="26">
        <v>4.1</v>
      </c>
      <c r="N40" s="26">
        <v>2.9</v>
      </c>
      <c r="O40" s="29" t="s">
        <v>46</v>
      </c>
      <c r="P40" s="26">
        <v>0.7</v>
      </c>
      <c r="Q40" s="26">
        <v>0.5</v>
      </c>
      <c r="R40" s="26">
        <v>0.5</v>
      </c>
      <c r="T40" s="26">
        <v>3.3</v>
      </c>
      <c r="U40" s="26">
        <v>2.7</v>
      </c>
      <c r="V40" s="26">
        <v>1.4</v>
      </c>
      <c r="W40" s="26">
        <v>1</v>
      </c>
      <c r="X40" s="26">
        <v>0.3</v>
      </c>
    </row>
    <row r="41" spans="1:24" ht="15.75" customHeight="1">
      <c r="A41" s="7" t="s">
        <v>7</v>
      </c>
      <c r="B41" s="26">
        <v>17.3</v>
      </c>
      <c r="C41" s="26">
        <v>14.8</v>
      </c>
      <c r="D41" s="26">
        <v>13.8</v>
      </c>
      <c r="E41" s="26">
        <v>7.7</v>
      </c>
      <c r="F41" s="5" t="s">
        <v>46</v>
      </c>
      <c r="G41" s="26">
        <v>2.8</v>
      </c>
      <c r="H41" s="26">
        <v>2.3</v>
      </c>
      <c r="I41" s="26">
        <v>1.5</v>
      </c>
      <c r="K41" s="26">
        <v>6</v>
      </c>
      <c r="L41" s="26">
        <v>5.1</v>
      </c>
      <c r="M41" s="26">
        <v>4.5</v>
      </c>
      <c r="N41" s="26">
        <v>2.5</v>
      </c>
      <c r="O41" s="29" t="s">
        <v>46</v>
      </c>
      <c r="P41" s="26">
        <v>0.7</v>
      </c>
      <c r="Q41" s="26">
        <v>0.5</v>
      </c>
      <c r="R41" s="26">
        <v>0.5</v>
      </c>
      <c r="T41" s="26">
        <v>2.3</v>
      </c>
      <c r="U41" s="26">
        <v>2.1</v>
      </c>
      <c r="V41" s="26">
        <v>1.8</v>
      </c>
      <c r="W41" s="26">
        <v>0.9</v>
      </c>
      <c r="X41" s="26">
        <v>0.3</v>
      </c>
    </row>
    <row r="42" spans="1:24" ht="15.75" customHeight="1">
      <c r="A42" s="7" t="s">
        <v>6</v>
      </c>
      <c r="B42" s="26">
        <v>15.7</v>
      </c>
      <c r="C42" s="26">
        <v>13</v>
      </c>
      <c r="D42" s="26">
        <v>12</v>
      </c>
      <c r="E42" s="26">
        <v>6.2</v>
      </c>
      <c r="F42" s="5" t="s">
        <v>46</v>
      </c>
      <c r="G42" s="26">
        <v>2.7</v>
      </c>
      <c r="H42" s="26">
        <v>2.1</v>
      </c>
      <c r="I42" s="26">
        <v>0.7</v>
      </c>
      <c r="K42" s="26">
        <v>6.8</v>
      </c>
      <c r="L42" s="26">
        <v>5.4</v>
      </c>
      <c r="M42" s="26">
        <v>4.9</v>
      </c>
      <c r="N42" s="26">
        <v>2.9</v>
      </c>
      <c r="O42" s="29" t="s">
        <v>46</v>
      </c>
      <c r="P42" s="26">
        <v>1.3</v>
      </c>
      <c r="Q42" s="26">
        <v>1.1</v>
      </c>
      <c r="R42" s="26">
        <v>0.2</v>
      </c>
      <c r="T42" s="26">
        <v>2.7</v>
      </c>
      <c r="U42" s="26">
        <v>1.9</v>
      </c>
      <c r="V42" s="26">
        <v>1.8</v>
      </c>
      <c r="W42" s="26">
        <v>1.1</v>
      </c>
      <c r="X42" s="26">
        <v>0.4</v>
      </c>
    </row>
    <row r="43" spans="1:24" ht="15.75" customHeight="1">
      <c r="A43" s="7" t="s">
        <v>5</v>
      </c>
      <c r="B43" s="26">
        <v>11.3</v>
      </c>
      <c r="C43" s="26">
        <v>9.6</v>
      </c>
      <c r="D43" s="26">
        <v>8.7</v>
      </c>
      <c r="E43" s="26">
        <v>4.7</v>
      </c>
      <c r="F43" s="5" t="s">
        <v>46</v>
      </c>
      <c r="G43" s="26">
        <v>1.9</v>
      </c>
      <c r="H43" s="26">
        <v>1.6</v>
      </c>
      <c r="I43" s="26">
        <v>0.8</v>
      </c>
      <c r="K43" s="26">
        <v>4.1</v>
      </c>
      <c r="L43" s="26">
        <v>3.3</v>
      </c>
      <c r="M43" s="26">
        <v>2.8</v>
      </c>
      <c r="N43" s="26">
        <v>1.6</v>
      </c>
      <c r="O43" s="29" t="s">
        <v>46</v>
      </c>
      <c r="P43" s="26">
        <v>0.5</v>
      </c>
      <c r="Q43" s="26">
        <v>0.4</v>
      </c>
      <c r="R43" s="26">
        <v>0.3</v>
      </c>
      <c r="T43" s="26">
        <v>1.6</v>
      </c>
      <c r="U43" s="26">
        <v>1.2</v>
      </c>
      <c r="V43" s="26">
        <v>1.1</v>
      </c>
      <c r="W43" s="26">
        <v>0.5</v>
      </c>
      <c r="X43" s="26">
        <v>0.1</v>
      </c>
    </row>
    <row r="44" spans="1:24" ht="15.75" customHeight="1">
      <c r="A44" s="7" t="s">
        <v>51</v>
      </c>
      <c r="B44" s="26">
        <v>2.9</v>
      </c>
      <c r="C44" s="26">
        <v>0.9</v>
      </c>
      <c r="D44" s="26">
        <v>0.9</v>
      </c>
      <c r="E44" s="26">
        <v>2.3</v>
      </c>
      <c r="F44" s="5" t="s">
        <v>46</v>
      </c>
      <c r="G44" s="26">
        <v>0</v>
      </c>
      <c r="H44" s="26">
        <v>0</v>
      </c>
      <c r="I44" s="26">
        <v>0</v>
      </c>
      <c r="K44" s="26">
        <v>0.1</v>
      </c>
      <c r="L44" s="26">
        <v>0.1</v>
      </c>
      <c r="M44" s="26">
        <v>0.1</v>
      </c>
      <c r="N44" s="26">
        <v>0</v>
      </c>
      <c r="O44" s="29" t="s">
        <v>46</v>
      </c>
      <c r="P44" s="26">
        <v>0</v>
      </c>
      <c r="Q44" s="26">
        <v>0</v>
      </c>
      <c r="R44" s="26">
        <v>0</v>
      </c>
      <c r="T44" s="26">
        <v>0.1</v>
      </c>
      <c r="U44" s="26">
        <v>0.1</v>
      </c>
      <c r="V44" s="26">
        <v>0.1</v>
      </c>
      <c r="W44" s="26">
        <v>0</v>
      </c>
      <c r="X44" s="26">
        <v>0</v>
      </c>
    </row>
    <row r="45" spans="1:24" ht="15.75" customHeight="1">
      <c r="A45" s="8" t="s">
        <v>54</v>
      </c>
      <c r="B45" s="26"/>
      <c r="C45" s="26"/>
      <c r="D45" s="26"/>
      <c r="E45" s="26"/>
      <c r="F45" s="26"/>
      <c r="G45" s="26"/>
      <c r="H45" s="26"/>
      <c r="I45" s="26"/>
      <c r="K45" s="26"/>
      <c r="L45" s="26"/>
      <c r="M45" s="26"/>
      <c r="N45" s="26"/>
      <c r="O45" s="29"/>
      <c r="P45" s="26"/>
      <c r="Q45" s="26"/>
      <c r="R45" s="26"/>
      <c r="T45" s="26"/>
      <c r="U45" s="26"/>
      <c r="V45" s="26"/>
      <c r="W45" s="26"/>
      <c r="X45" s="26"/>
    </row>
    <row r="46" spans="1:24" ht="15.75" customHeight="1">
      <c r="A46" s="7" t="s">
        <v>8</v>
      </c>
      <c r="B46" s="26">
        <v>19.7</v>
      </c>
      <c r="C46" s="26">
        <v>17.2</v>
      </c>
      <c r="D46" s="26">
        <v>15.8</v>
      </c>
      <c r="E46" s="26">
        <v>10</v>
      </c>
      <c r="F46" s="5" t="s">
        <v>46</v>
      </c>
      <c r="G46" s="26">
        <v>4.9</v>
      </c>
      <c r="H46" s="26">
        <v>4.4</v>
      </c>
      <c r="I46" s="26">
        <v>2.4</v>
      </c>
      <c r="K46" s="26">
        <v>6.4</v>
      </c>
      <c r="L46" s="26">
        <v>4.9</v>
      </c>
      <c r="M46" s="26">
        <v>4.3</v>
      </c>
      <c r="N46" s="26">
        <v>3.2</v>
      </c>
      <c r="O46" s="29" t="s">
        <v>46</v>
      </c>
      <c r="P46" s="26">
        <v>1.4</v>
      </c>
      <c r="Q46" s="26">
        <v>1.1</v>
      </c>
      <c r="R46" s="26">
        <v>0.8</v>
      </c>
      <c r="T46" s="26">
        <v>2.9</v>
      </c>
      <c r="U46" s="26">
        <v>2</v>
      </c>
      <c r="V46" s="26">
        <v>1.6</v>
      </c>
      <c r="W46" s="26">
        <v>1.6</v>
      </c>
      <c r="X46" s="26">
        <v>0.8</v>
      </c>
    </row>
    <row r="47" spans="1:24" ht="15.75" customHeight="1">
      <c r="A47" s="7" t="s">
        <v>7</v>
      </c>
      <c r="B47" s="26">
        <v>15.2</v>
      </c>
      <c r="C47" s="26">
        <v>12.9</v>
      </c>
      <c r="D47" s="26">
        <v>12.1</v>
      </c>
      <c r="E47" s="26">
        <v>6.2</v>
      </c>
      <c r="F47" s="5" t="s">
        <v>46</v>
      </c>
      <c r="G47" s="26">
        <v>2.4</v>
      </c>
      <c r="H47" s="26">
        <v>1.8</v>
      </c>
      <c r="I47" s="26">
        <v>1.3</v>
      </c>
      <c r="K47" s="26">
        <v>5.2</v>
      </c>
      <c r="L47" s="26">
        <v>4</v>
      </c>
      <c r="M47" s="26">
        <v>3.7</v>
      </c>
      <c r="N47" s="26">
        <v>2.1</v>
      </c>
      <c r="O47" s="29" t="s">
        <v>46</v>
      </c>
      <c r="P47" s="26">
        <v>0.5</v>
      </c>
      <c r="Q47" s="26">
        <v>0.4</v>
      </c>
      <c r="R47" s="26">
        <v>0.2</v>
      </c>
      <c r="T47" s="26">
        <v>1.9</v>
      </c>
      <c r="U47" s="26">
        <v>1.4</v>
      </c>
      <c r="V47" s="26">
        <v>1.2</v>
      </c>
      <c r="W47" s="26">
        <v>0.7</v>
      </c>
      <c r="X47" s="26">
        <v>0.1</v>
      </c>
    </row>
    <row r="48" spans="1:24" ht="15.75" customHeight="1">
      <c r="A48" s="7" t="s">
        <v>6</v>
      </c>
      <c r="B48" s="26">
        <v>14.8</v>
      </c>
      <c r="C48" s="26">
        <v>12.4</v>
      </c>
      <c r="D48" s="26">
        <v>11.2</v>
      </c>
      <c r="E48" s="26">
        <v>6.7</v>
      </c>
      <c r="F48" s="5" t="s">
        <v>46</v>
      </c>
      <c r="G48" s="26">
        <v>3</v>
      </c>
      <c r="H48" s="26">
        <v>2.4</v>
      </c>
      <c r="I48" s="26">
        <v>1</v>
      </c>
      <c r="K48" s="26">
        <v>5.1</v>
      </c>
      <c r="L48" s="26">
        <v>4.2</v>
      </c>
      <c r="M48" s="26">
        <v>3.7</v>
      </c>
      <c r="N48" s="26">
        <v>2.2</v>
      </c>
      <c r="O48" s="29" t="s">
        <v>46</v>
      </c>
      <c r="P48" s="26">
        <v>0.7</v>
      </c>
      <c r="Q48" s="26">
        <v>0.6</v>
      </c>
      <c r="R48" s="26">
        <v>0.2</v>
      </c>
      <c r="T48" s="26">
        <v>2.6</v>
      </c>
      <c r="U48" s="26">
        <v>2.1</v>
      </c>
      <c r="V48" s="26">
        <v>1.9</v>
      </c>
      <c r="W48" s="26">
        <v>1</v>
      </c>
      <c r="X48" s="26">
        <v>0.1</v>
      </c>
    </row>
    <row r="49" spans="1:24" ht="15.75" customHeight="1">
      <c r="A49" s="7" t="s">
        <v>5</v>
      </c>
      <c r="B49" s="26">
        <v>11.3</v>
      </c>
      <c r="C49" s="26">
        <v>9.7</v>
      </c>
      <c r="D49" s="26">
        <v>8.7</v>
      </c>
      <c r="E49" s="26">
        <v>4.5</v>
      </c>
      <c r="F49" s="5" t="s">
        <v>46</v>
      </c>
      <c r="G49" s="26">
        <v>1.6</v>
      </c>
      <c r="H49" s="26">
        <v>1.4</v>
      </c>
      <c r="I49" s="26">
        <v>0.7</v>
      </c>
      <c r="K49" s="26">
        <v>4.4</v>
      </c>
      <c r="L49" s="26">
        <v>3.7</v>
      </c>
      <c r="M49" s="26">
        <v>3</v>
      </c>
      <c r="N49" s="26">
        <v>1.6</v>
      </c>
      <c r="O49" s="29" t="s">
        <v>46</v>
      </c>
      <c r="P49" s="26">
        <v>0.4</v>
      </c>
      <c r="Q49" s="26">
        <v>0.3</v>
      </c>
      <c r="R49" s="26">
        <v>0.2</v>
      </c>
      <c r="T49" s="26">
        <v>1.6</v>
      </c>
      <c r="U49" s="26">
        <v>1.4</v>
      </c>
      <c r="V49" s="26">
        <v>1.1</v>
      </c>
      <c r="W49" s="26">
        <v>0.3</v>
      </c>
      <c r="X49" s="26">
        <v>0.1</v>
      </c>
    </row>
    <row r="50" spans="1:24" ht="15.75" customHeight="1">
      <c r="A50" s="1" t="s">
        <v>51</v>
      </c>
      <c r="B50" s="26">
        <v>3.5</v>
      </c>
      <c r="C50" s="26">
        <v>1.1</v>
      </c>
      <c r="D50" s="26">
        <v>1.1</v>
      </c>
      <c r="E50" s="26">
        <v>2.8</v>
      </c>
      <c r="F50" s="5" t="s">
        <v>46</v>
      </c>
      <c r="G50" s="26">
        <v>0</v>
      </c>
      <c r="H50" s="26">
        <v>0</v>
      </c>
      <c r="I50" s="26">
        <v>0</v>
      </c>
      <c r="K50" s="26">
        <v>0.1</v>
      </c>
      <c r="L50" s="26">
        <v>0.1</v>
      </c>
      <c r="M50" s="26">
        <v>0.1</v>
      </c>
      <c r="N50" s="26">
        <v>0</v>
      </c>
      <c r="O50" s="29" t="s">
        <v>46</v>
      </c>
      <c r="P50" s="26">
        <v>0</v>
      </c>
      <c r="Q50" s="26">
        <v>0</v>
      </c>
      <c r="R50" s="26">
        <v>0</v>
      </c>
      <c r="T50" s="26">
        <v>0.1</v>
      </c>
      <c r="U50" s="26">
        <v>0.1</v>
      </c>
      <c r="V50" s="26">
        <v>0.1</v>
      </c>
      <c r="W50" s="26">
        <v>0</v>
      </c>
      <c r="X50" s="26">
        <v>0</v>
      </c>
    </row>
    <row r="51" spans="1:24" ht="15.75" customHeight="1">
      <c r="A51" s="7" t="s">
        <v>53</v>
      </c>
      <c r="B51" s="26"/>
      <c r="C51" s="26"/>
      <c r="D51" s="26"/>
      <c r="E51" s="26"/>
      <c r="F51" s="26"/>
      <c r="G51" s="26"/>
      <c r="H51" s="26"/>
      <c r="I51" s="26"/>
      <c r="K51" s="26"/>
      <c r="L51" s="26"/>
      <c r="M51" s="26"/>
      <c r="N51" s="26"/>
      <c r="O51" s="29"/>
      <c r="P51" s="26"/>
      <c r="Q51" s="26"/>
      <c r="R51" s="26"/>
      <c r="T51" s="26"/>
      <c r="U51" s="26"/>
      <c r="V51" s="26"/>
      <c r="W51" s="26"/>
      <c r="X51" s="26"/>
    </row>
    <row r="52" spans="1:24" ht="15.75" customHeight="1">
      <c r="A52" s="7" t="s">
        <v>8</v>
      </c>
      <c r="B52" s="26">
        <v>26.3</v>
      </c>
      <c r="C52" s="26">
        <v>21.5</v>
      </c>
      <c r="D52" s="26">
        <v>18</v>
      </c>
      <c r="E52" s="26">
        <v>14.8</v>
      </c>
      <c r="F52" s="5" t="s">
        <v>46</v>
      </c>
      <c r="G52" s="26">
        <v>7.1</v>
      </c>
      <c r="H52" s="26">
        <v>6.2</v>
      </c>
      <c r="I52" s="26">
        <v>3.5</v>
      </c>
      <c r="K52" s="26">
        <v>9.4</v>
      </c>
      <c r="L52" s="26">
        <v>7.8</v>
      </c>
      <c r="M52" s="26">
        <v>6</v>
      </c>
      <c r="N52" s="26">
        <v>3.8</v>
      </c>
      <c r="O52" s="29" t="s">
        <v>46</v>
      </c>
      <c r="P52" s="26">
        <v>1.9</v>
      </c>
      <c r="Q52" s="26">
        <v>1.4</v>
      </c>
      <c r="R52" s="26">
        <v>1</v>
      </c>
      <c r="T52" s="26">
        <v>3.7</v>
      </c>
      <c r="U52" s="26">
        <v>3</v>
      </c>
      <c r="V52" s="26">
        <v>2.4</v>
      </c>
      <c r="W52" s="26">
        <v>1.5</v>
      </c>
      <c r="X52" s="26">
        <v>1.3</v>
      </c>
    </row>
    <row r="53" spans="1:24" ht="15.75" customHeight="1">
      <c r="A53" s="1" t="s">
        <v>7</v>
      </c>
      <c r="B53" s="26">
        <v>23.4</v>
      </c>
      <c r="C53" s="26">
        <v>20.9</v>
      </c>
      <c r="D53" s="26">
        <v>19.1</v>
      </c>
      <c r="E53" s="26">
        <v>10.6</v>
      </c>
      <c r="F53" s="5" t="s">
        <v>46</v>
      </c>
      <c r="G53" s="26">
        <v>4.8</v>
      </c>
      <c r="H53" s="26">
        <v>4.4</v>
      </c>
      <c r="I53" s="26">
        <v>2.8</v>
      </c>
      <c r="K53" s="26">
        <v>9.6</v>
      </c>
      <c r="L53" s="26">
        <v>7.8</v>
      </c>
      <c r="M53" s="26">
        <v>6.7</v>
      </c>
      <c r="N53" s="26">
        <v>4.3</v>
      </c>
      <c r="O53" s="29" t="s">
        <v>46</v>
      </c>
      <c r="P53" s="26">
        <v>1.5</v>
      </c>
      <c r="Q53" s="26">
        <v>1.4</v>
      </c>
      <c r="R53" s="26">
        <v>1.1</v>
      </c>
      <c r="T53" s="26">
        <v>4.3</v>
      </c>
      <c r="U53" s="26">
        <v>3.6</v>
      </c>
      <c r="V53" s="26">
        <v>2.9</v>
      </c>
      <c r="W53" s="26">
        <v>1.8</v>
      </c>
      <c r="X53" s="26">
        <v>0.7</v>
      </c>
    </row>
    <row r="54" spans="1:24" ht="15.75" customHeight="1">
      <c r="A54" s="7" t="s">
        <v>6</v>
      </c>
      <c r="B54" s="26">
        <v>19.5</v>
      </c>
      <c r="C54" s="26">
        <v>16.3</v>
      </c>
      <c r="D54" s="26">
        <v>14.6</v>
      </c>
      <c r="E54" s="26">
        <v>9.2</v>
      </c>
      <c r="F54" s="5" t="s">
        <v>46</v>
      </c>
      <c r="G54" s="26">
        <v>4.4</v>
      </c>
      <c r="H54" s="26">
        <v>3.3</v>
      </c>
      <c r="I54" s="26">
        <v>2</v>
      </c>
      <c r="K54" s="26">
        <v>6</v>
      </c>
      <c r="L54" s="26">
        <v>4.6</v>
      </c>
      <c r="M54" s="26">
        <v>4</v>
      </c>
      <c r="N54" s="26">
        <v>2.7</v>
      </c>
      <c r="O54" s="29" t="s">
        <v>46</v>
      </c>
      <c r="P54" s="26">
        <v>0.6</v>
      </c>
      <c r="Q54" s="26">
        <v>0.6</v>
      </c>
      <c r="R54" s="26">
        <v>0.2</v>
      </c>
      <c r="T54" s="26">
        <v>3</v>
      </c>
      <c r="U54" s="26">
        <v>2</v>
      </c>
      <c r="V54" s="26">
        <v>2</v>
      </c>
      <c r="W54" s="26">
        <v>1.8</v>
      </c>
      <c r="X54" s="26">
        <v>0.4</v>
      </c>
    </row>
    <row r="55" spans="1:24" ht="15.75" customHeight="1">
      <c r="A55" s="7" t="s">
        <v>5</v>
      </c>
      <c r="B55" s="26">
        <v>11.4</v>
      </c>
      <c r="C55" s="26">
        <v>9.8</v>
      </c>
      <c r="D55" s="26">
        <v>9</v>
      </c>
      <c r="E55" s="26">
        <v>4.6</v>
      </c>
      <c r="F55" s="5" t="s">
        <v>46</v>
      </c>
      <c r="G55" s="26">
        <v>1.7</v>
      </c>
      <c r="H55" s="26">
        <v>1.4</v>
      </c>
      <c r="I55" s="26">
        <v>0.7</v>
      </c>
      <c r="K55" s="26">
        <v>4.1</v>
      </c>
      <c r="L55" s="26">
        <v>3.3</v>
      </c>
      <c r="M55" s="26">
        <v>2.9</v>
      </c>
      <c r="N55" s="26">
        <v>1.6</v>
      </c>
      <c r="O55" s="29" t="s">
        <v>46</v>
      </c>
      <c r="P55" s="26">
        <v>0.4</v>
      </c>
      <c r="Q55" s="26">
        <v>0.3</v>
      </c>
      <c r="R55" s="26">
        <v>0.2</v>
      </c>
      <c r="T55" s="26">
        <v>1.6</v>
      </c>
      <c r="U55" s="26">
        <v>1.2</v>
      </c>
      <c r="V55" s="26">
        <v>1</v>
      </c>
      <c r="W55" s="26">
        <v>0.4</v>
      </c>
      <c r="X55" s="26">
        <v>0.1</v>
      </c>
    </row>
    <row r="56" spans="1:24" ht="15.75" customHeight="1">
      <c r="A56" s="7" t="s">
        <v>51</v>
      </c>
      <c r="B56" s="26">
        <v>7.6</v>
      </c>
      <c r="C56" s="26">
        <v>4.3</v>
      </c>
      <c r="D56" s="26">
        <v>4.3</v>
      </c>
      <c r="E56" s="26">
        <v>5</v>
      </c>
      <c r="F56" s="5" t="s">
        <v>46</v>
      </c>
      <c r="G56" s="26">
        <v>1.1</v>
      </c>
      <c r="H56" s="26">
        <v>1.1</v>
      </c>
      <c r="I56" s="26">
        <v>0</v>
      </c>
      <c r="K56" s="26">
        <v>1.5</v>
      </c>
      <c r="L56" s="26">
        <v>0.1</v>
      </c>
      <c r="M56" s="26">
        <v>0.1</v>
      </c>
      <c r="N56" s="26">
        <v>1.4</v>
      </c>
      <c r="O56" s="29" t="s">
        <v>46</v>
      </c>
      <c r="P56" s="26">
        <v>0</v>
      </c>
      <c r="Q56" s="26">
        <v>0</v>
      </c>
      <c r="R56" s="26">
        <v>0</v>
      </c>
      <c r="T56" s="26">
        <v>1.5</v>
      </c>
      <c r="U56" s="26">
        <v>0.1</v>
      </c>
      <c r="V56" s="26">
        <v>0.1</v>
      </c>
      <c r="W56" s="26">
        <v>1.4</v>
      </c>
      <c r="X56" s="26">
        <v>0</v>
      </c>
    </row>
    <row r="57" spans="1:24" ht="47.25" customHeight="1">
      <c r="A57" s="7" t="s">
        <v>52</v>
      </c>
      <c r="B57" s="26"/>
      <c r="C57" s="26"/>
      <c r="D57" s="26"/>
      <c r="E57" s="26"/>
      <c r="F57" s="26"/>
      <c r="G57" s="26"/>
      <c r="H57" s="26"/>
      <c r="I57" s="26"/>
      <c r="K57" s="26"/>
      <c r="L57" s="26"/>
      <c r="M57" s="26"/>
      <c r="N57" s="26"/>
      <c r="O57" s="29"/>
      <c r="P57" s="26"/>
      <c r="Q57" s="26"/>
      <c r="R57" s="26"/>
      <c r="T57" s="26"/>
      <c r="U57" s="26"/>
      <c r="V57" s="26"/>
      <c r="W57" s="26"/>
      <c r="X57" s="26"/>
    </row>
    <row r="58" spans="1:24" ht="15.75" customHeight="1">
      <c r="A58" s="1" t="s">
        <v>8</v>
      </c>
      <c r="B58" s="26">
        <v>16.1</v>
      </c>
      <c r="C58" s="26">
        <v>14.2</v>
      </c>
      <c r="D58" s="26">
        <v>12.9</v>
      </c>
      <c r="E58" s="26">
        <v>7.4</v>
      </c>
      <c r="F58" s="5" t="s">
        <v>46</v>
      </c>
      <c r="G58" s="26">
        <v>3.7</v>
      </c>
      <c r="H58" s="26">
        <v>3.5</v>
      </c>
      <c r="I58" s="26">
        <v>1.4</v>
      </c>
      <c r="K58" s="26">
        <v>5.8</v>
      </c>
      <c r="L58" s="26">
        <v>4.9</v>
      </c>
      <c r="M58" s="26">
        <v>4.3</v>
      </c>
      <c r="N58" s="26">
        <v>2.2</v>
      </c>
      <c r="O58" s="29" t="s">
        <v>46</v>
      </c>
      <c r="P58" s="26">
        <v>0.9</v>
      </c>
      <c r="Q58" s="26">
        <v>0.8</v>
      </c>
      <c r="R58" s="26">
        <v>0.6</v>
      </c>
      <c r="T58" s="26">
        <v>2.3</v>
      </c>
      <c r="U58" s="26">
        <v>1.8</v>
      </c>
      <c r="V58" s="26">
        <v>1.5</v>
      </c>
      <c r="W58" s="26">
        <v>0.8</v>
      </c>
      <c r="X58" s="26">
        <v>0.3</v>
      </c>
    </row>
    <row r="59" spans="1:24" ht="15.75" customHeight="1">
      <c r="A59" s="1" t="s">
        <v>7</v>
      </c>
      <c r="B59" s="26">
        <v>13</v>
      </c>
      <c r="C59" s="26">
        <v>11.1</v>
      </c>
      <c r="D59" s="26">
        <v>9.8</v>
      </c>
      <c r="E59" s="26">
        <v>5.4</v>
      </c>
      <c r="F59" s="5" t="s">
        <v>46</v>
      </c>
      <c r="G59" s="26">
        <v>1.8</v>
      </c>
      <c r="H59" s="26">
        <v>1.6</v>
      </c>
      <c r="I59" s="26">
        <v>0.9</v>
      </c>
      <c r="K59" s="26">
        <v>4.7</v>
      </c>
      <c r="L59" s="26">
        <v>3.9</v>
      </c>
      <c r="M59" s="26">
        <v>3.1</v>
      </c>
      <c r="N59" s="26">
        <v>1.8</v>
      </c>
      <c r="O59" s="29" t="s">
        <v>46</v>
      </c>
      <c r="P59" s="26">
        <v>0.4</v>
      </c>
      <c r="Q59" s="26">
        <v>0.4</v>
      </c>
      <c r="R59" s="26">
        <v>0.2</v>
      </c>
      <c r="T59" s="26">
        <v>1.9</v>
      </c>
      <c r="U59" s="26">
        <v>1.5</v>
      </c>
      <c r="V59" s="26">
        <v>1.2</v>
      </c>
      <c r="W59" s="26">
        <v>0.5</v>
      </c>
      <c r="X59" s="26">
        <v>0.1</v>
      </c>
    </row>
    <row r="60" spans="1:24" ht="15.75" customHeight="1">
      <c r="A60" s="1" t="s">
        <v>6</v>
      </c>
      <c r="B60" s="26">
        <v>14.2</v>
      </c>
      <c r="C60" s="26">
        <v>11.7</v>
      </c>
      <c r="D60" s="26">
        <v>10.8</v>
      </c>
      <c r="E60" s="26">
        <v>6.6</v>
      </c>
      <c r="F60" s="5" t="s">
        <v>46</v>
      </c>
      <c r="G60" s="26">
        <v>2.6</v>
      </c>
      <c r="H60" s="26">
        <v>1.9</v>
      </c>
      <c r="I60" s="26">
        <v>1.1</v>
      </c>
      <c r="K60" s="26">
        <v>5.6</v>
      </c>
      <c r="L60" s="26">
        <v>4.3</v>
      </c>
      <c r="M60" s="26">
        <v>3.8</v>
      </c>
      <c r="N60" s="26">
        <v>2.4</v>
      </c>
      <c r="O60" s="29" t="s">
        <v>46</v>
      </c>
      <c r="P60" s="26">
        <v>0.8</v>
      </c>
      <c r="Q60" s="26">
        <v>0.6</v>
      </c>
      <c r="R60" s="26">
        <v>0.3</v>
      </c>
      <c r="T60" s="26">
        <v>2.2</v>
      </c>
      <c r="U60" s="26">
        <v>1.6</v>
      </c>
      <c r="V60" s="26">
        <v>1.2</v>
      </c>
      <c r="W60" s="26">
        <v>1</v>
      </c>
      <c r="X60" s="26">
        <v>0.3</v>
      </c>
    </row>
    <row r="61" spans="1:24" ht="15.75" customHeight="1">
      <c r="A61" s="1" t="s">
        <v>5</v>
      </c>
      <c r="B61" s="26">
        <v>12.3</v>
      </c>
      <c r="C61" s="26">
        <v>10.5</v>
      </c>
      <c r="D61" s="26">
        <v>9.8</v>
      </c>
      <c r="E61" s="26">
        <v>4.9</v>
      </c>
      <c r="F61" s="5" t="s">
        <v>46</v>
      </c>
      <c r="G61" s="26">
        <v>1.9</v>
      </c>
      <c r="H61" s="26">
        <v>1.4</v>
      </c>
      <c r="I61" s="26">
        <v>1</v>
      </c>
      <c r="K61" s="26">
        <v>4.4</v>
      </c>
      <c r="L61" s="26">
        <v>3.4</v>
      </c>
      <c r="M61" s="26">
        <v>3</v>
      </c>
      <c r="N61" s="26">
        <v>1.9</v>
      </c>
      <c r="O61" s="29" t="s">
        <v>46</v>
      </c>
      <c r="P61" s="26">
        <v>0.5</v>
      </c>
      <c r="Q61" s="26">
        <v>0.4</v>
      </c>
      <c r="R61" s="26">
        <v>0.3</v>
      </c>
      <c r="T61" s="26">
        <v>1.8</v>
      </c>
      <c r="U61" s="26">
        <v>1.5</v>
      </c>
      <c r="V61" s="26">
        <v>1.2</v>
      </c>
      <c r="W61" s="26">
        <v>0.6</v>
      </c>
      <c r="X61" s="26">
        <v>0.2</v>
      </c>
    </row>
    <row r="62" spans="1:25" ht="15.75" customHeight="1">
      <c r="A62" s="11" t="s">
        <v>51</v>
      </c>
      <c r="B62" s="28">
        <v>6.5</v>
      </c>
      <c r="C62" s="28">
        <v>3.7</v>
      </c>
      <c r="D62" s="28">
        <v>1.3</v>
      </c>
      <c r="E62" s="28">
        <v>3.1</v>
      </c>
      <c r="F62" s="25" t="s">
        <v>46</v>
      </c>
      <c r="G62" s="28">
        <v>1</v>
      </c>
      <c r="H62" s="28">
        <v>1</v>
      </c>
      <c r="I62" s="28">
        <v>0</v>
      </c>
      <c r="J62" s="3"/>
      <c r="K62" s="28">
        <v>0.2</v>
      </c>
      <c r="L62" s="28">
        <v>0.2</v>
      </c>
      <c r="M62" s="28">
        <v>0.2</v>
      </c>
      <c r="N62" s="28">
        <v>0</v>
      </c>
      <c r="O62" s="25" t="s">
        <v>46</v>
      </c>
      <c r="P62" s="28">
        <v>0</v>
      </c>
      <c r="Q62" s="28">
        <v>0</v>
      </c>
      <c r="R62" s="28">
        <v>0</v>
      </c>
      <c r="S62" s="3"/>
      <c r="T62" s="28">
        <v>0.2</v>
      </c>
      <c r="U62" s="28">
        <v>0.2</v>
      </c>
      <c r="V62" s="28">
        <v>0.2</v>
      </c>
      <c r="W62" s="28">
        <v>0</v>
      </c>
      <c r="X62" s="28">
        <v>0</v>
      </c>
      <c r="Y62" s="4"/>
    </row>
    <row r="63" ht="15">
      <c r="A63" s="11"/>
    </row>
    <row r="64" spans="1:25" ht="15">
      <c r="A64" s="7"/>
      <c r="B64" s="1016" t="s">
        <v>69</v>
      </c>
      <c r="C64" s="1016"/>
      <c r="D64" s="1016"/>
      <c r="E64" s="1016"/>
      <c r="F64" s="1016"/>
      <c r="G64" s="1016"/>
      <c r="H64" s="1016"/>
      <c r="I64" s="1016"/>
      <c r="J64" s="1016"/>
      <c r="K64" s="1016"/>
      <c r="L64" s="1016"/>
      <c r="M64" s="1016"/>
      <c r="N64" s="1016"/>
      <c r="O64" s="1016"/>
      <c r="P64" s="1016"/>
      <c r="Q64" s="1016"/>
      <c r="R64" s="1016"/>
      <c r="S64" s="1016"/>
      <c r="T64" s="1016"/>
      <c r="U64" s="1016"/>
      <c r="V64" s="1016"/>
      <c r="W64" s="1016"/>
      <c r="X64" s="1016"/>
      <c r="Y64" s="144"/>
    </row>
    <row r="65" spans="1:25" ht="15">
      <c r="A65" s="7"/>
      <c r="B65" s="1018" t="s">
        <v>43</v>
      </c>
      <c r="C65" s="1018"/>
      <c r="D65" s="1018"/>
      <c r="E65" s="1018"/>
      <c r="F65" s="1018"/>
      <c r="G65" s="1018"/>
      <c r="H65" s="1018"/>
      <c r="I65" s="1018"/>
      <c r="J65" s="17"/>
      <c r="K65" s="1016" t="s">
        <v>42</v>
      </c>
      <c r="L65" s="1016"/>
      <c r="M65" s="1016"/>
      <c r="N65" s="1016"/>
      <c r="O65" s="1016"/>
      <c r="P65" s="1016"/>
      <c r="Q65" s="1016"/>
      <c r="R65" s="1016"/>
      <c r="S65" s="17"/>
      <c r="T65" s="1016" t="s">
        <v>41</v>
      </c>
      <c r="U65" s="1016"/>
      <c r="V65" s="1016"/>
      <c r="W65" s="1016"/>
      <c r="X65" s="1016"/>
      <c r="Y65" s="1016"/>
    </row>
    <row r="66" spans="1:25" ht="36">
      <c r="A66" s="11"/>
      <c r="B66" s="15" t="s">
        <v>37</v>
      </c>
      <c r="C66" s="15" t="s">
        <v>36</v>
      </c>
      <c r="D66" s="15" t="s">
        <v>35</v>
      </c>
      <c r="E66" s="15" t="s">
        <v>34</v>
      </c>
      <c r="F66" s="15" t="s">
        <v>40</v>
      </c>
      <c r="G66" s="15" t="s">
        <v>33</v>
      </c>
      <c r="H66" s="15" t="s">
        <v>39</v>
      </c>
      <c r="I66" s="15" t="s">
        <v>38</v>
      </c>
      <c r="J66" s="14"/>
      <c r="K66" s="16" t="s">
        <v>37</v>
      </c>
      <c r="L66" s="16" t="s">
        <v>36</v>
      </c>
      <c r="M66" s="15" t="s">
        <v>35</v>
      </c>
      <c r="N66" s="16" t="s">
        <v>34</v>
      </c>
      <c r="O66" s="15" t="s">
        <v>40</v>
      </c>
      <c r="P66" s="15" t="s">
        <v>33</v>
      </c>
      <c r="Q66" s="15" t="s">
        <v>39</v>
      </c>
      <c r="R66" s="15" t="s">
        <v>38</v>
      </c>
      <c r="S66" s="14"/>
      <c r="T66" s="13" t="s">
        <v>37</v>
      </c>
      <c r="U66" s="13" t="s">
        <v>36</v>
      </c>
      <c r="V66" s="15" t="s">
        <v>35</v>
      </c>
      <c r="W66" s="13" t="s">
        <v>34</v>
      </c>
      <c r="X66" s="12" t="s">
        <v>40</v>
      </c>
      <c r="Y66" s="12" t="s">
        <v>33</v>
      </c>
    </row>
    <row r="67" ht="15">
      <c r="A67" s="7" t="s">
        <v>68</v>
      </c>
    </row>
    <row r="68" spans="1:25" ht="15">
      <c r="A68" s="7" t="s">
        <v>67</v>
      </c>
      <c r="B68" s="5">
        <v>24</v>
      </c>
      <c r="C68" s="5">
        <v>10</v>
      </c>
      <c r="D68" s="5">
        <v>7.3</v>
      </c>
      <c r="E68" s="5">
        <v>17.4</v>
      </c>
      <c r="F68" s="5">
        <v>15.7</v>
      </c>
      <c r="G68" s="5">
        <v>2.5</v>
      </c>
      <c r="H68" s="5">
        <v>0.8</v>
      </c>
      <c r="I68" s="5">
        <v>2</v>
      </c>
      <c r="J68" s="5"/>
      <c r="K68" s="5">
        <v>10.2</v>
      </c>
      <c r="L68" s="5">
        <v>3.9</v>
      </c>
      <c r="M68" s="5">
        <v>2.8</v>
      </c>
      <c r="N68" s="5">
        <v>7.3</v>
      </c>
      <c r="O68" s="5">
        <v>6.6</v>
      </c>
      <c r="P68" s="5">
        <v>0.7</v>
      </c>
      <c r="Q68" s="5">
        <v>0.1</v>
      </c>
      <c r="R68" s="5">
        <v>0.7</v>
      </c>
      <c r="S68" s="5"/>
      <c r="T68" s="5">
        <v>3.7</v>
      </c>
      <c r="U68" s="5">
        <v>1.1</v>
      </c>
      <c r="V68" s="5">
        <v>1</v>
      </c>
      <c r="W68" s="5">
        <v>2.7</v>
      </c>
      <c r="X68" s="5">
        <v>2.6</v>
      </c>
      <c r="Y68" s="5">
        <v>0.1</v>
      </c>
    </row>
    <row r="69" spans="1:25" ht="15">
      <c r="A69" s="7" t="s">
        <v>66</v>
      </c>
      <c r="B69" s="5">
        <v>24.3</v>
      </c>
      <c r="C69" s="5">
        <v>11.9</v>
      </c>
      <c r="D69" s="5">
        <v>8.4</v>
      </c>
      <c r="E69" s="5">
        <v>17.7</v>
      </c>
      <c r="F69" s="5">
        <v>15.9</v>
      </c>
      <c r="G69" s="5">
        <v>3.3</v>
      </c>
      <c r="H69" s="5">
        <v>0.9</v>
      </c>
      <c r="I69" s="5">
        <v>2.6</v>
      </c>
      <c r="J69" s="5"/>
      <c r="K69" s="5">
        <v>7.7</v>
      </c>
      <c r="L69" s="5">
        <v>3.9</v>
      </c>
      <c r="M69" s="5">
        <v>2.8</v>
      </c>
      <c r="N69" s="5">
        <v>4.7</v>
      </c>
      <c r="O69" s="5">
        <v>4.3</v>
      </c>
      <c r="P69" s="5">
        <v>0.7</v>
      </c>
      <c r="Q69" s="5">
        <v>0.2</v>
      </c>
      <c r="R69" s="5">
        <v>0.6</v>
      </c>
      <c r="S69" s="5"/>
      <c r="T69" s="5">
        <v>2.9</v>
      </c>
      <c r="U69" s="5">
        <v>1.4</v>
      </c>
      <c r="V69" s="5">
        <v>0.8</v>
      </c>
      <c r="W69" s="5">
        <v>1.6</v>
      </c>
      <c r="X69" s="5">
        <v>1.5</v>
      </c>
      <c r="Y69" s="5">
        <v>0.2</v>
      </c>
    </row>
    <row r="70" spans="1:25" ht="15">
      <c r="A70" s="11" t="s">
        <v>65</v>
      </c>
      <c r="B70" s="5">
        <v>25.7</v>
      </c>
      <c r="C70" s="5">
        <v>15.2</v>
      </c>
      <c r="D70" s="5">
        <v>11.3</v>
      </c>
      <c r="E70" s="5">
        <v>17.2</v>
      </c>
      <c r="F70" s="5">
        <v>15.2</v>
      </c>
      <c r="G70" s="5">
        <v>3.9</v>
      </c>
      <c r="H70" s="5">
        <v>1.8</v>
      </c>
      <c r="I70" s="5">
        <v>2.7</v>
      </c>
      <c r="J70" s="5"/>
      <c r="K70" s="5">
        <v>5.4</v>
      </c>
      <c r="L70" s="5">
        <v>3.4</v>
      </c>
      <c r="M70" s="5">
        <v>2.1</v>
      </c>
      <c r="N70" s="5">
        <v>2.8</v>
      </c>
      <c r="O70" s="5">
        <v>2.6</v>
      </c>
      <c r="P70" s="5">
        <v>0.3</v>
      </c>
      <c r="Q70" s="5">
        <v>0.2</v>
      </c>
      <c r="R70" s="5">
        <v>0.2</v>
      </c>
      <c r="S70" s="5"/>
      <c r="T70" s="5">
        <v>2</v>
      </c>
      <c r="U70" s="5">
        <v>1.3</v>
      </c>
      <c r="V70" s="5">
        <v>0.6</v>
      </c>
      <c r="W70" s="5">
        <v>0.9</v>
      </c>
      <c r="X70" s="5">
        <v>0.7</v>
      </c>
      <c r="Y70" s="5">
        <v>0.2</v>
      </c>
    </row>
    <row r="71" spans="1:25" ht="15">
      <c r="A71" s="10" t="s">
        <v>64</v>
      </c>
      <c r="B71" s="5">
        <v>28.8</v>
      </c>
      <c r="C71" s="5">
        <v>18.5</v>
      </c>
      <c r="D71" s="5">
        <v>14.8</v>
      </c>
      <c r="E71" s="5">
        <v>16.9</v>
      </c>
      <c r="F71" s="5">
        <v>13.9</v>
      </c>
      <c r="G71" s="5">
        <v>7.7</v>
      </c>
      <c r="H71" s="5">
        <v>4.7</v>
      </c>
      <c r="I71" s="5">
        <v>3.6</v>
      </c>
      <c r="J71" s="5"/>
      <c r="K71" s="5">
        <v>6.7</v>
      </c>
      <c r="L71" s="5">
        <v>4.3</v>
      </c>
      <c r="M71" s="5">
        <v>3.8</v>
      </c>
      <c r="N71" s="5">
        <v>2.5</v>
      </c>
      <c r="O71" s="5">
        <v>2.1</v>
      </c>
      <c r="P71" s="5">
        <v>0.4</v>
      </c>
      <c r="Q71" s="5">
        <v>0.2</v>
      </c>
      <c r="R71" s="5">
        <v>0.2</v>
      </c>
      <c r="S71" s="5"/>
      <c r="T71" s="5">
        <v>1.8</v>
      </c>
      <c r="U71" s="5">
        <v>1.6</v>
      </c>
      <c r="V71" s="5">
        <v>1.1</v>
      </c>
      <c r="W71" s="5">
        <v>0.2</v>
      </c>
      <c r="X71" s="5">
        <v>0.2</v>
      </c>
      <c r="Y71" s="5">
        <v>0</v>
      </c>
    </row>
    <row r="72" spans="1:25" ht="15">
      <c r="A72" s="10" t="s">
        <v>63</v>
      </c>
      <c r="B72" s="5">
        <v>25.8</v>
      </c>
      <c r="C72" s="5">
        <v>13.5</v>
      </c>
      <c r="D72" s="5">
        <v>11.3</v>
      </c>
      <c r="E72" s="5">
        <v>15.6</v>
      </c>
      <c r="F72" s="5">
        <v>15.3</v>
      </c>
      <c r="G72" s="5">
        <v>1.4</v>
      </c>
      <c r="H72" s="5">
        <v>0</v>
      </c>
      <c r="I72" s="5">
        <v>1.4</v>
      </c>
      <c r="J72" s="5"/>
      <c r="K72" s="5">
        <v>0.1</v>
      </c>
      <c r="L72" s="5">
        <v>0.1</v>
      </c>
      <c r="M72" s="5">
        <v>0.1</v>
      </c>
      <c r="N72" s="5">
        <v>0</v>
      </c>
      <c r="O72" s="5">
        <v>0</v>
      </c>
      <c r="P72" s="5">
        <v>0</v>
      </c>
      <c r="Q72" s="5">
        <v>0</v>
      </c>
      <c r="R72" s="5">
        <v>0</v>
      </c>
      <c r="S72" s="5"/>
      <c r="T72" s="5">
        <v>0.1</v>
      </c>
      <c r="U72" s="5">
        <v>0.1</v>
      </c>
      <c r="V72" s="5">
        <v>0</v>
      </c>
      <c r="W72" s="5">
        <v>0</v>
      </c>
      <c r="X72" s="5">
        <v>0</v>
      </c>
      <c r="Y72" s="5">
        <v>0</v>
      </c>
    </row>
    <row r="73" spans="1:25" ht="15">
      <c r="A73" s="10" t="s">
        <v>58</v>
      </c>
      <c r="B73" s="5">
        <v>11.2</v>
      </c>
      <c r="C73" s="5">
        <v>9.9</v>
      </c>
      <c r="D73" s="5">
        <v>8.9</v>
      </c>
      <c r="E73" s="5">
        <v>10.2</v>
      </c>
      <c r="F73" s="5">
        <v>3.5</v>
      </c>
      <c r="G73" s="5">
        <v>6.6</v>
      </c>
      <c r="H73" s="5">
        <v>6.6</v>
      </c>
      <c r="I73" s="5">
        <v>0</v>
      </c>
      <c r="J73" s="5"/>
      <c r="K73" s="5">
        <v>1.3</v>
      </c>
      <c r="L73" s="5">
        <v>0</v>
      </c>
      <c r="M73" s="5">
        <v>0</v>
      </c>
      <c r="N73" s="5">
        <v>1.3</v>
      </c>
      <c r="O73" s="5">
        <v>1.3</v>
      </c>
      <c r="P73" s="5">
        <v>0</v>
      </c>
      <c r="Q73" s="5">
        <v>0</v>
      </c>
      <c r="R73" s="5">
        <v>0</v>
      </c>
      <c r="S73" s="5"/>
      <c r="T73" s="5">
        <v>0</v>
      </c>
      <c r="U73" s="5">
        <v>0</v>
      </c>
      <c r="V73" s="5">
        <v>0</v>
      </c>
      <c r="W73" s="5">
        <v>0</v>
      </c>
      <c r="X73" s="5">
        <v>0</v>
      </c>
      <c r="Y73" s="5">
        <v>0</v>
      </c>
    </row>
    <row r="74" spans="1:25" ht="18">
      <c r="A74" s="10" t="s">
        <v>62</v>
      </c>
      <c r="B74" s="5"/>
      <c r="C74" s="5"/>
      <c r="D74" s="5"/>
      <c r="E74" s="5"/>
      <c r="F74" s="5"/>
      <c r="G74" s="5"/>
      <c r="H74" s="5"/>
      <c r="I74" s="5"/>
      <c r="J74" s="5"/>
      <c r="K74" s="5"/>
      <c r="L74" s="5"/>
      <c r="M74" s="5"/>
      <c r="N74" s="5"/>
      <c r="O74" s="5"/>
      <c r="P74" s="5"/>
      <c r="Q74" s="5"/>
      <c r="R74" s="5"/>
      <c r="S74" s="5"/>
      <c r="T74" s="5"/>
      <c r="U74" s="5"/>
      <c r="V74" s="5"/>
      <c r="W74" s="5"/>
      <c r="X74" s="5"/>
      <c r="Y74" s="5"/>
    </row>
    <row r="75" spans="1:25" ht="15">
      <c r="A75" s="10" t="s">
        <v>2</v>
      </c>
      <c r="B75" s="5">
        <v>29.1</v>
      </c>
      <c r="C75" s="5">
        <v>15.7</v>
      </c>
      <c r="D75" s="5">
        <v>12.5</v>
      </c>
      <c r="E75" s="5">
        <v>20.9</v>
      </c>
      <c r="F75" s="5">
        <v>18.7</v>
      </c>
      <c r="G75" s="5">
        <v>4.6</v>
      </c>
      <c r="H75" s="5">
        <v>1.6</v>
      </c>
      <c r="I75" s="5">
        <v>3.4</v>
      </c>
      <c r="J75" s="5"/>
      <c r="K75" s="5">
        <v>7.6</v>
      </c>
      <c r="L75" s="5">
        <v>4</v>
      </c>
      <c r="M75" s="5">
        <v>3</v>
      </c>
      <c r="N75" s="5">
        <v>4.8</v>
      </c>
      <c r="O75" s="5">
        <v>4.4</v>
      </c>
      <c r="P75" s="5">
        <v>0.6</v>
      </c>
      <c r="Q75" s="5">
        <v>0.1</v>
      </c>
      <c r="R75" s="5">
        <v>0.5</v>
      </c>
      <c r="S75" s="5"/>
      <c r="T75" s="5">
        <v>2.8</v>
      </c>
      <c r="U75" s="5">
        <v>1.3</v>
      </c>
      <c r="V75" s="5">
        <v>0.5</v>
      </c>
      <c r="W75" s="5">
        <v>1.6</v>
      </c>
      <c r="X75" s="5">
        <v>1.5</v>
      </c>
      <c r="Y75" s="5">
        <v>0.1</v>
      </c>
    </row>
    <row r="76" spans="1:25" ht="15">
      <c r="A76" s="10" t="s">
        <v>1</v>
      </c>
      <c r="B76" s="5">
        <v>23.4</v>
      </c>
      <c r="C76" s="5">
        <v>11.3</v>
      </c>
      <c r="D76" s="5">
        <v>7.9</v>
      </c>
      <c r="E76" s="5">
        <v>16.6</v>
      </c>
      <c r="F76" s="5">
        <v>14.8</v>
      </c>
      <c r="G76" s="5">
        <v>3</v>
      </c>
      <c r="H76" s="5">
        <v>1.1</v>
      </c>
      <c r="I76" s="5">
        <v>2.3</v>
      </c>
      <c r="J76" s="5"/>
      <c r="K76" s="5">
        <v>7.8</v>
      </c>
      <c r="L76" s="5">
        <v>3.7</v>
      </c>
      <c r="M76" s="5">
        <v>2.6</v>
      </c>
      <c r="N76" s="5">
        <v>4.8</v>
      </c>
      <c r="O76" s="5">
        <v>4.4</v>
      </c>
      <c r="P76" s="5">
        <v>0.6</v>
      </c>
      <c r="Q76" s="5">
        <v>0.2</v>
      </c>
      <c r="R76" s="5">
        <v>0.5</v>
      </c>
      <c r="S76" s="5"/>
      <c r="T76" s="5">
        <v>2.8</v>
      </c>
      <c r="U76" s="5">
        <v>1.3</v>
      </c>
      <c r="V76" s="5">
        <v>0.9</v>
      </c>
      <c r="W76" s="5">
        <v>1.6</v>
      </c>
      <c r="X76" s="5">
        <v>1.5</v>
      </c>
      <c r="Y76" s="5">
        <v>0.2</v>
      </c>
    </row>
    <row r="77" spans="1:25" ht="15">
      <c r="A77" s="10" t="s">
        <v>58</v>
      </c>
      <c r="B77" s="5">
        <v>17.8</v>
      </c>
      <c r="C77" s="5">
        <v>16.9</v>
      </c>
      <c r="D77" s="5">
        <v>11.7</v>
      </c>
      <c r="E77" s="5">
        <v>7.1</v>
      </c>
      <c r="F77" s="5">
        <v>1.8</v>
      </c>
      <c r="G77" s="5">
        <v>5.3</v>
      </c>
      <c r="H77" s="5">
        <v>5.3</v>
      </c>
      <c r="I77" s="5">
        <v>0.1</v>
      </c>
      <c r="J77" s="5"/>
      <c r="K77" s="5">
        <v>1</v>
      </c>
      <c r="L77" s="5">
        <v>0.2</v>
      </c>
      <c r="M77" s="5">
        <v>0.1</v>
      </c>
      <c r="N77" s="5">
        <v>0.8</v>
      </c>
      <c r="O77" s="5">
        <v>0.1</v>
      </c>
      <c r="P77" s="5">
        <v>0.7</v>
      </c>
      <c r="Q77" s="5">
        <v>0.7</v>
      </c>
      <c r="R77" s="5">
        <v>0</v>
      </c>
      <c r="S77" s="5"/>
      <c r="T77" s="5">
        <v>0.7</v>
      </c>
      <c r="U77" s="5">
        <v>0</v>
      </c>
      <c r="V77" s="5">
        <v>0</v>
      </c>
      <c r="W77" s="5">
        <v>0.7</v>
      </c>
      <c r="X77" s="5">
        <v>0</v>
      </c>
      <c r="Y77" s="5">
        <v>0.7</v>
      </c>
    </row>
    <row r="78" spans="1:25" ht="18">
      <c r="A78" s="10" t="s">
        <v>939</v>
      </c>
      <c r="B78" s="5"/>
      <c r="C78" s="5"/>
      <c r="D78" s="5"/>
      <c r="E78" s="5"/>
      <c r="F78" s="5"/>
      <c r="G78" s="5"/>
      <c r="H78" s="5"/>
      <c r="I78" s="5"/>
      <c r="J78" s="5"/>
      <c r="K78" s="5"/>
      <c r="L78" s="5"/>
      <c r="M78" s="5"/>
      <c r="N78" s="5"/>
      <c r="O78" s="5"/>
      <c r="P78" s="5"/>
      <c r="Q78" s="5"/>
      <c r="R78" s="5"/>
      <c r="S78" s="5"/>
      <c r="T78" s="5"/>
      <c r="U78" s="5"/>
      <c r="V78" s="5"/>
      <c r="W78" s="5"/>
      <c r="X78" s="5"/>
      <c r="Y78" s="5"/>
    </row>
    <row r="79" spans="1:25" ht="15">
      <c r="A79" s="9" t="s">
        <v>61</v>
      </c>
      <c r="B79" s="5">
        <v>29</v>
      </c>
      <c r="C79" s="5">
        <v>18.1</v>
      </c>
      <c r="D79" s="5">
        <v>14.2</v>
      </c>
      <c r="E79" s="5">
        <v>18.5</v>
      </c>
      <c r="F79" s="5">
        <v>16.8</v>
      </c>
      <c r="G79" s="5">
        <v>5.3</v>
      </c>
      <c r="H79" s="5">
        <v>2.9</v>
      </c>
      <c r="I79" s="5">
        <v>3.6</v>
      </c>
      <c r="J79" s="5"/>
      <c r="K79" s="5">
        <v>3.2</v>
      </c>
      <c r="L79" s="5">
        <v>2.5</v>
      </c>
      <c r="M79" s="5">
        <v>1.7</v>
      </c>
      <c r="N79" s="5">
        <v>1.1</v>
      </c>
      <c r="O79" s="5">
        <v>0.7</v>
      </c>
      <c r="P79" s="5">
        <v>0.3</v>
      </c>
      <c r="Q79" s="5">
        <v>0.2</v>
      </c>
      <c r="R79" s="5">
        <v>0</v>
      </c>
      <c r="S79" s="5"/>
      <c r="T79" s="5">
        <v>1.6</v>
      </c>
      <c r="U79" s="5">
        <v>1.3</v>
      </c>
      <c r="V79" s="5">
        <v>0.5</v>
      </c>
      <c r="W79" s="5">
        <v>0.7</v>
      </c>
      <c r="X79" s="5">
        <v>0.3</v>
      </c>
      <c r="Y79" s="5">
        <v>0.2</v>
      </c>
    </row>
    <row r="80" spans="1:25" ht="15">
      <c r="A80" s="7" t="s">
        <v>60</v>
      </c>
      <c r="B80" s="5">
        <v>27.5</v>
      </c>
      <c r="C80" s="5">
        <v>16</v>
      </c>
      <c r="D80" s="5">
        <v>12.6</v>
      </c>
      <c r="E80" s="5">
        <v>19.5</v>
      </c>
      <c r="F80" s="5">
        <v>16.7</v>
      </c>
      <c r="G80" s="5">
        <v>4.7</v>
      </c>
      <c r="H80" s="5">
        <v>1.9</v>
      </c>
      <c r="I80" s="5">
        <v>3.4</v>
      </c>
      <c r="J80" s="5"/>
      <c r="K80" s="5">
        <v>8</v>
      </c>
      <c r="L80" s="5">
        <v>4.4</v>
      </c>
      <c r="M80" s="5">
        <v>3.4</v>
      </c>
      <c r="N80" s="5">
        <v>5</v>
      </c>
      <c r="O80" s="5">
        <v>4.6</v>
      </c>
      <c r="P80" s="5">
        <v>0.5</v>
      </c>
      <c r="Q80" s="5">
        <v>0.2</v>
      </c>
      <c r="R80" s="5">
        <v>0.4</v>
      </c>
      <c r="S80" s="5"/>
      <c r="T80" s="5">
        <v>2.5</v>
      </c>
      <c r="U80" s="5">
        <v>0.8</v>
      </c>
      <c r="V80" s="5">
        <v>0.5</v>
      </c>
      <c r="W80" s="5">
        <v>1.9</v>
      </c>
      <c r="X80" s="5">
        <v>1.8</v>
      </c>
      <c r="Y80" s="5">
        <v>0.2</v>
      </c>
    </row>
    <row r="81" spans="1:25" ht="15">
      <c r="A81" s="7" t="s">
        <v>59</v>
      </c>
      <c r="B81" s="5">
        <v>23.9</v>
      </c>
      <c r="C81" s="5">
        <v>11.3</v>
      </c>
      <c r="D81" s="5">
        <v>8</v>
      </c>
      <c r="E81" s="5">
        <v>17.1</v>
      </c>
      <c r="F81" s="5">
        <v>15.4</v>
      </c>
      <c r="G81" s="5">
        <v>3.1</v>
      </c>
      <c r="H81" s="5">
        <v>1</v>
      </c>
      <c r="I81" s="5">
        <v>2.3</v>
      </c>
      <c r="J81" s="5"/>
      <c r="K81" s="5">
        <v>7.9</v>
      </c>
      <c r="L81" s="5">
        <v>3.7</v>
      </c>
      <c r="M81" s="5">
        <v>2.6</v>
      </c>
      <c r="N81" s="5">
        <v>5</v>
      </c>
      <c r="O81" s="5">
        <v>4.5</v>
      </c>
      <c r="P81" s="5">
        <v>0.7</v>
      </c>
      <c r="Q81" s="5">
        <v>0.2</v>
      </c>
      <c r="R81" s="5">
        <v>0.6</v>
      </c>
      <c r="S81" s="5"/>
      <c r="T81" s="5">
        <v>2.9</v>
      </c>
      <c r="U81" s="5">
        <v>1.4</v>
      </c>
      <c r="V81" s="5">
        <v>0.9</v>
      </c>
      <c r="W81" s="5">
        <v>1.6</v>
      </c>
      <c r="X81" s="5">
        <v>1.6</v>
      </c>
      <c r="Y81" s="5">
        <v>0.1</v>
      </c>
    </row>
    <row r="82" spans="1:25" ht="15">
      <c r="A82" s="7" t="s">
        <v>58</v>
      </c>
      <c r="B82" s="5">
        <v>15</v>
      </c>
      <c r="C82" s="5">
        <v>12.9</v>
      </c>
      <c r="D82" s="5">
        <v>7.8</v>
      </c>
      <c r="E82" s="5">
        <v>6.6</v>
      </c>
      <c r="F82" s="5">
        <v>2.2</v>
      </c>
      <c r="G82" s="5">
        <v>4.5</v>
      </c>
      <c r="H82" s="5">
        <v>4.5</v>
      </c>
      <c r="I82" s="5">
        <v>0.1</v>
      </c>
      <c r="J82" s="5"/>
      <c r="K82" s="5">
        <v>0.8</v>
      </c>
      <c r="L82" s="5">
        <v>0.8</v>
      </c>
      <c r="M82" s="5">
        <v>0.6</v>
      </c>
      <c r="N82" s="5">
        <v>0</v>
      </c>
      <c r="O82" s="5">
        <v>0</v>
      </c>
      <c r="P82" s="5">
        <v>0</v>
      </c>
      <c r="Q82" s="5">
        <v>0</v>
      </c>
      <c r="R82" s="5">
        <v>0</v>
      </c>
      <c r="S82" s="5"/>
      <c r="T82" s="5">
        <v>0</v>
      </c>
      <c r="U82" s="5">
        <v>0</v>
      </c>
      <c r="V82" s="5">
        <v>0</v>
      </c>
      <c r="W82" s="5">
        <v>0</v>
      </c>
      <c r="X82" s="5">
        <v>0</v>
      </c>
      <c r="Y82" s="5">
        <v>0</v>
      </c>
    </row>
    <row r="83" spans="1:25" ht="18">
      <c r="A83" s="7" t="s">
        <v>57</v>
      </c>
      <c r="B83" s="5"/>
      <c r="C83" s="5"/>
      <c r="D83" s="5"/>
      <c r="E83" s="5"/>
      <c r="F83" s="5"/>
      <c r="G83" s="5"/>
      <c r="H83" s="5"/>
      <c r="I83" s="5"/>
      <c r="J83" s="5"/>
      <c r="K83" s="5"/>
      <c r="L83" s="5"/>
      <c r="M83" s="5"/>
      <c r="N83" s="5"/>
      <c r="O83" s="5"/>
      <c r="P83" s="5"/>
      <c r="Q83" s="5"/>
      <c r="R83" s="5"/>
      <c r="S83" s="5"/>
      <c r="T83" s="5"/>
      <c r="U83" s="5"/>
      <c r="V83" s="5"/>
      <c r="W83" s="5"/>
      <c r="X83" s="5"/>
      <c r="Y83" s="5"/>
    </row>
    <row r="84" spans="1:25" ht="15">
      <c r="A84" s="7" t="s">
        <v>8</v>
      </c>
      <c r="B84" s="5">
        <v>35</v>
      </c>
      <c r="C84" s="5">
        <v>20</v>
      </c>
      <c r="D84" s="5">
        <v>15.4</v>
      </c>
      <c r="E84" s="5">
        <v>24.3</v>
      </c>
      <c r="F84" s="5">
        <v>21.7</v>
      </c>
      <c r="G84" s="5">
        <v>5.3</v>
      </c>
      <c r="H84" s="5">
        <v>2.2</v>
      </c>
      <c r="I84" s="5">
        <v>3.7</v>
      </c>
      <c r="J84" s="5"/>
      <c r="K84" s="5">
        <v>10.6</v>
      </c>
      <c r="L84" s="5">
        <v>5.3</v>
      </c>
      <c r="M84" s="5">
        <v>4.2</v>
      </c>
      <c r="N84" s="5">
        <v>6.8</v>
      </c>
      <c r="O84" s="5">
        <v>6</v>
      </c>
      <c r="P84" s="5">
        <v>1</v>
      </c>
      <c r="Q84" s="5">
        <v>0.3</v>
      </c>
      <c r="R84" s="5">
        <v>0.8</v>
      </c>
      <c r="S84" s="5"/>
      <c r="T84" s="5">
        <v>4.1</v>
      </c>
      <c r="U84" s="5">
        <v>1.7</v>
      </c>
      <c r="V84" s="5">
        <v>1.3</v>
      </c>
      <c r="W84" s="5">
        <v>2.7</v>
      </c>
      <c r="X84" s="5">
        <v>2.6</v>
      </c>
      <c r="Y84" s="5">
        <v>0.2</v>
      </c>
    </row>
    <row r="85" spans="1:25" ht="15">
      <c r="A85" s="7" t="s">
        <v>7</v>
      </c>
      <c r="B85" s="5">
        <v>27.2</v>
      </c>
      <c r="C85" s="5">
        <v>13.5</v>
      </c>
      <c r="D85" s="5">
        <v>9.6</v>
      </c>
      <c r="E85" s="5">
        <v>19.4</v>
      </c>
      <c r="F85" s="5">
        <v>16.8</v>
      </c>
      <c r="G85" s="5">
        <v>4.1</v>
      </c>
      <c r="H85" s="5">
        <v>1.5</v>
      </c>
      <c r="I85" s="5">
        <v>3</v>
      </c>
      <c r="J85" s="5"/>
      <c r="K85" s="5">
        <v>8.9</v>
      </c>
      <c r="L85" s="5">
        <v>4.7</v>
      </c>
      <c r="M85" s="5">
        <v>3.2</v>
      </c>
      <c r="N85" s="5">
        <v>5.4</v>
      </c>
      <c r="O85" s="5">
        <v>4.8</v>
      </c>
      <c r="P85" s="5">
        <v>0.8</v>
      </c>
      <c r="Q85" s="5">
        <v>0.2</v>
      </c>
      <c r="R85" s="5">
        <v>0.6</v>
      </c>
      <c r="S85" s="5"/>
      <c r="T85" s="5">
        <v>3.4</v>
      </c>
      <c r="U85" s="5">
        <v>1.6</v>
      </c>
      <c r="V85" s="5">
        <v>0.8</v>
      </c>
      <c r="W85" s="5">
        <v>2</v>
      </c>
      <c r="X85" s="5">
        <v>1.8</v>
      </c>
      <c r="Y85" s="5">
        <v>0.2</v>
      </c>
    </row>
    <row r="86" spans="1:25" ht="15">
      <c r="A86" s="7" t="s">
        <v>6</v>
      </c>
      <c r="B86" s="5">
        <v>23.6</v>
      </c>
      <c r="C86" s="5">
        <v>9.9</v>
      </c>
      <c r="D86" s="5">
        <v>6.9</v>
      </c>
      <c r="E86" s="5">
        <v>17.5</v>
      </c>
      <c r="F86" s="5">
        <v>16.2</v>
      </c>
      <c r="G86" s="5">
        <v>2.4</v>
      </c>
      <c r="H86" s="5">
        <v>0.5</v>
      </c>
      <c r="I86" s="5">
        <v>2.1</v>
      </c>
      <c r="J86" s="5"/>
      <c r="K86" s="5">
        <v>7.9</v>
      </c>
      <c r="L86" s="5">
        <v>3.4</v>
      </c>
      <c r="M86" s="5">
        <v>2.2</v>
      </c>
      <c r="N86" s="5">
        <v>5</v>
      </c>
      <c r="O86" s="5">
        <v>4.6</v>
      </c>
      <c r="P86" s="5">
        <v>0.3</v>
      </c>
      <c r="Q86" s="5">
        <v>0.1</v>
      </c>
      <c r="R86" s="5">
        <v>0.2</v>
      </c>
      <c r="S86" s="5"/>
      <c r="T86" s="5">
        <v>2.9</v>
      </c>
      <c r="U86" s="5">
        <v>1.6</v>
      </c>
      <c r="V86" s="5">
        <v>0.9</v>
      </c>
      <c r="W86" s="5">
        <v>1.4</v>
      </c>
      <c r="X86" s="5">
        <v>1.4</v>
      </c>
      <c r="Y86" s="5">
        <v>0</v>
      </c>
    </row>
    <row r="87" spans="1:25" ht="15">
      <c r="A87" s="9" t="s">
        <v>5</v>
      </c>
      <c r="B87" s="5">
        <v>15.4</v>
      </c>
      <c r="C87" s="5">
        <v>7.2</v>
      </c>
      <c r="D87" s="5">
        <v>5.1</v>
      </c>
      <c r="E87" s="5">
        <v>10.9</v>
      </c>
      <c r="F87" s="5">
        <v>10</v>
      </c>
      <c r="G87" s="5">
        <v>1.9</v>
      </c>
      <c r="H87" s="5">
        <v>0.7</v>
      </c>
      <c r="I87" s="5">
        <v>1.5</v>
      </c>
      <c r="J87" s="5"/>
      <c r="K87" s="5">
        <v>4.3</v>
      </c>
      <c r="L87" s="5">
        <v>1.9</v>
      </c>
      <c r="M87" s="5">
        <v>1.3</v>
      </c>
      <c r="N87" s="5">
        <v>2.7</v>
      </c>
      <c r="O87" s="5">
        <v>2.6</v>
      </c>
      <c r="P87" s="5">
        <v>0.3</v>
      </c>
      <c r="Q87" s="5">
        <v>0.1</v>
      </c>
      <c r="R87" s="5">
        <v>0.3</v>
      </c>
      <c r="S87" s="5"/>
      <c r="T87" s="5">
        <v>1.3</v>
      </c>
      <c r="U87" s="5">
        <v>0.7</v>
      </c>
      <c r="V87" s="5">
        <v>0.4</v>
      </c>
      <c r="W87" s="5">
        <v>0.6</v>
      </c>
      <c r="X87" s="5">
        <v>0.6</v>
      </c>
      <c r="Y87" s="5">
        <v>0.1</v>
      </c>
    </row>
    <row r="88" spans="1:25" ht="15">
      <c r="A88" s="7" t="s">
        <v>51</v>
      </c>
      <c r="B88" s="5">
        <v>19.4</v>
      </c>
      <c r="C88" s="5">
        <v>9.1</v>
      </c>
      <c r="D88" s="5">
        <v>9.1</v>
      </c>
      <c r="E88" s="5">
        <v>16</v>
      </c>
      <c r="F88" s="5">
        <v>10.4</v>
      </c>
      <c r="G88" s="5">
        <v>5.6</v>
      </c>
      <c r="H88" s="5">
        <v>5.6</v>
      </c>
      <c r="I88" s="5">
        <v>0</v>
      </c>
      <c r="J88" s="5"/>
      <c r="K88" s="5">
        <v>0.1</v>
      </c>
      <c r="L88" s="5">
        <v>0.1</v>
      </c>
      <c r="M88" s="5">
        <v>0.1</v>
      </c>
      <c r="N88" s="5">
        <v>0</v>
      </c>
      <c r="O88" s="5">
        <v>0</v>
      </c>
      <c r="P88" s="5">
        <v>0</v>
      </c>
      <c r="Q88" s="5">
        <v>0</v>
      </c>
      <c r="R88" s="5">
        <v>0</v>
      </c>
      <c r="S88" s="5"/>
      <c r="T88" s="5">
        <v>0</v>
      </c>
      <c r="U88" s="5">
        <v>0</v>
      </c>
      <c r="V88" s="5">
        <v>0</v>
      </c>
      <c r="W88" s="5">
        <v>0</v>
      </c>
      <c r="X88" s="5">
        <v>0</v>
      </c>
      <c r="Y88" s="5">
        <v>0</v>
      </c>
    </row>
    <row r="89" spans="1:25" ht="27">
      <c r="A89" s="7" t="s">
        <v>56</v>
      </c>
      <c r="B89" s="5"/>
      <c r="C89" s="5"/>
      <c r="D89" s="5"/>
      <c r="E89" s="5"/>
      <c r="F89" s="5"/>
      <c r="G89" s="5"/>
      <c r="H89" s="5"/>
      <c r="I89" s="5"/>
      <c r="J89" s="5"/>
      <c r="K89" s="5"/>
      <c r="L89" s="5"/>
      <c r="M89" s="5"/>
      <c r="N89" s="5"/>
      <c r="O89" s="5"/>
      <c r="P89" s="5"/>
      <c r="Q89" s="5"/>
      <c r="R89" s="5"/>
      <c r="S89" s="5"/>
      <c r="T89" s="5"/>
      <c r="U89" s="5"/>
      <c r="V89" s="5"/>
      <c r="W89" s="5"/>
      <c r="X89" s="5"/>
      <c r="Y89" s="5"/>
    </row>
    <row r="90" spans="1:25" ht="15">
      <c r="A90" s="7" t="s">
        <v>8</v>
      </c>
      <c r="B90" s="5">
        <v>39</v>
      </c>
      <c r="C90" s="5">
        <v>23.4</v>
      </c>
      <c r="D90" s="5">
        <v>17.6</v>
      </c>
      <c r="E90" s="5">
        <v>27.5</v>
      </c>
      <c r="F90" s="5">
        <v>24.1</v>
      </c>
      <c r="G90" s="5">
        <v>6.2</v>
      </c>
      <c r="H90" s="5">
        <v>3</v>
      </c>
      <c r="I90" s="5">
        <v>3.6</v>
      </c>
      <c r="J90" s="5"/>
      <c r="K90" s="5">
        <v>12.1</v>
      </c>
      <c r="L90" s="5">
        <v>7.2</v>
      </c>
      <c r="M90" s="5">
        <v>5.8</v>
      </c>
      <c r="N90" s="5">
        <v>6.6</v>
      </c>
      <c r="O90" s="5">
        <v>6.2</v>
      </c>
      <c r="P90" s="5">
        <v>1</v>
      </c>
      <c r="Q90" s="5">
        <v>0.4</v>
      </c>
      <c r="R90" s="5">
        <v>0.5</v>
      </c>
      <c r="S90" s="5"/>
      <c r="T90" s="5">
        <v>4.1</v>
      </c>
      <c r="U90" s="5">
        <v>1.6</v>
      </c>
      <c r="V90" s="5">
        <v>1.2</v>
      </c>
      <c r="W90" s="5">
        <v>2.8</v>
      </c>
      <c r="X90" s="5">
        <v>2.7</v>
      </c>
      <c r="Y90" s="5">
        <v>0.2</v>
      </c>
    </row>
    <row r="91" spans="1:25" ht="15">
      <c r="A91" s="7" t="s">
        <v>7</v>
      </c>
      <c r="B91" s="5">
        <v>29.2</v>
      </c>
      <c r="C91" s="5">
        <v>13.1</v>
      </c>
      <c r="D91" s="5">
        <v>9</v>
      </c>
      <c r="E91" s="5">
        <v>21.1</v>
      </c>
      <c r="F91" s="5">
        <v>18.9</v>
      </c>
      <c r="G91" s="5">
        <v>4.3</v>
      </c>
      <c r="H91" s="5">
        <v>1.7</v>
      </c>
      <c r="I91" s="5">
        <v>3.2</v>
      </c>
      <c r="J91" s="5"/>
      <c r="K91" s="5">
        <v>9.1</v>
      </c>
      <c r="L91" s="5">
        <v>3.9</v>
      </c>
      <c r="M91" s="5">
        <v>2.5</v>
      </c>
      <c r="N91" s="5">
        <v>6</v>
      </c>
      <c r="O91" s="5">
        <v>5.4</v>
      </c>
      <c r="P91" s="5">
        <v>0.9</v>
      </c>
      <c r="Q91" s="5">
        <v>0.3</v>
      </c>
      <c r="R91" s="5">
        <v>0.7</v>
      </c>
      <c r="S91" s="5"/>
      <c r="T91" s="5">
        <v>3.2</v>
      </c>
      <c r="U91" s="5">
        <v>1.7</v>
      </c>
      <c r="V91" s="5">
        <v>1</v>
      </c>
      <c r="W91" s="5">
        <v>1.8</v>
      </c>
      <c r="X91" s="5">
        <v>1.6</v>
      </c>
      <c r="Y91" s="5">
        <v>0.3</v>
      </c>
    </row>
    <row r="92" spans="1:25" ht="15">
      <c r="A92" s="8" t="s">
        <v>6</v>
      </c>
      <c r="B92" s="5">
        <v>28.4</v>
      </c>
      <c r="C92" s="5">
        <v>14.5</v>
      </c>
      <c r="D92" s="5">
        <v>11.2</v>
      </c>
      <c r="E92" s="5">
        <v>20.2</v>
      </c>
      <c r="F92" s="5">
        <v>17.7</v>
      </c>
      <c r="G92" s="5">
        <v>4.3</v>
      </c>
      <c r="H92" s="5">
        <v>1.2</v>
      </c>
      <c r="I92" s="5">
        <v>3.3</v>
      </c>
      <c r="J92" s="5"/>
      <c r="K92" s="5">
        <v>9.1</v>
      </c>
      <c r="L92" s="5">
        <v>3.9</v>
      </c>
      <c r="M92" s="5">
        <v>3.1</v>
      </c>
      <c r="N92" s="5">
        <v>6.1</v>
      </c>
      <c r="O92" s="5">
        <v>5.7</v>
      </c>
      <c r="P92" s="5">
        <v>0.8</v>
      </c>
      <c r="Q92" s="5">
        <v>0.3</v>
      </c>
      <c r="R92" s="5">
        <v>0.5</v>
      </c>
      <c r="S92" s="5"/>
      <c r="T92" s="5">
        <v>3.7</v>
      </c>
      <c r="U92" s="5">
        <v>1.2</v>
      </c>
      <c r="V92" s="5">
        <v>1</v>
      </c>
      <c r="W92" s="5">
        <v>2.5</v>
      </c>
      <c r="X92" s="5">
        <v>2.5</v>
      </c>
      <c r="Y92" s="5">
        <v>0.2</v>
      </c>
    </row>
    <row r="93" spans="1:25" ht="15">
      <c r="A93" s="7" t="s">
        <v>5</v>
      </c>
      <c r="B93" s="5">
        <v>20.4</v>
      </c>
      <c r="C93" s="5">
        <v>10.2</v>
      </c>
      <c r="D93" s="5">
        <v>7.4</v>
      </c>
      <c r="E93" s="5">
        <v>14.4</v>
      </c>
      <c r="F93" s="5">
        <v>12.9</v>
      </c>
      <c r="G93" s="5">
        <v>2.5</v>
      </c>
      <c r="H93" s="5">
        <v>0.8</v>
      </c>
      <c r="I93" s="5">
        <v>2</v>
      </c>
      <c r="J93" s="5"/>
      <c r="K93" s="5">
        <v>6.4</v>
      </c>
      <c r="L93" s="5">
        <v>3.2</v>
      </c>
      <c r="M93" s="5">
        <v>2.3</v>
      </c>
      <c r="N93" s="5">
        <v>3.8</v>
      </c>
      <c r="O93" s="5">
        <v>3.5</v>
      </c>
      <c r="P93" s="5">
        <v>0.4</v>
      </c>
      <c r="Q93" s="5">
        <v>0.1</v>
      </c>
      <c r="R93" s="5">
        <v>0.4</v>
      </c>
      <c r="S93" s="5"/>
      <c r="T93" s="5">
        <v>2.3</v>
      </c>
      <c r="U93" s="5">
        <v>1.2</v>
      </c>
      <c r="V93" s="5">
        <v>0.6</v>
      </c>
      <c r="W93" s="5">
        <v>1.3</v>
      </c>
      <c r="X93" s="5">
        <v>1.1</v>
      </c>
      <c r="Y93" s="5">
        <v>0.1</v>
      </c>
    </row>
    <row r="94" spans="1:25" ht="15">
      <c r="A94" s="7" t="s">
        <v>51</v>
      </c>
      <c r="B94" s="5">
        <v>20.7</v>
      </c>
      <c r="C94" s="5">
        <v>9.7</v>
      </c>
      <c r="D94" s="5">
        <v>9.6</v>
      </c>
      <c r="E94" s="5">
        <v>17</v>
      </c>
      <c r="F94" s="5">
        <v>11</v>
      </c>
      <c r="G94" s="5">
        <v>6</v>
      </c>
      <c r="H94" s="5">
        <v>6</v>
      </c>
      <c r="I94" s="5">
        <v>0</v>
      </c>
      <c r="J94" s="5"/>
      <c r="K94" s="5">
        <v>0</v>
      </c>
      <c r="L94" s="5">
        <v>0</v>
      </c>
      <c r="M94" s="5">
        <v>0</v>
      </c>
      <c r="N94" s="5">
        <v>0</v>
      </c>
      <c r="O94" s="5">
        <v>0</v>
      </c>
      <c r="P94" s="5">
        <v>0</v>
      </c>
      <c r="Q94" s="5">
        <v>0</v>
      </c>
      <c r="R94" s="5">
        <v>0</v>
      </c>
      <c r="S94" s="5"/>
      <c r="T94" s="5">
        <v>0</v>
      </c>
      <c r="U94" s="5">
        <v>0</v>
      </c>
      <c r="V94" s="5">
        <v>0</v>
      </c>
      <c r="W94" s="5">
        <v>0</v>
      </c>
      <c r="X94" s="5">
        <v>0</v>
      </c>
      <c r="Y94" s="5">
        <v>0</v>
      </c>
    </row>
    <row r="95" ht="18">
      <c r="A95" s="7" t="s">
        <v>55</v>
      </c>
    </row>
    <row r="96" spans="1:25" ht="15">
      <c r="A96" s="7" t="s">
        <v>8</v>
      </c>
      <c r="B96" s="5">
        <v>32.3</v>
      </c>
      <c r="C96" s="5">
        <v>19.1</v>
      </c>
      <c r="D96" s="5">
        <v>14.4</v>
      </c>
      <c r="E96" s="5">
        <v>22.6</v>
      </c>
      <c r="F96" s="5">
        <v>19.4</v>
      </c>
      <c r="G96" s="5">
        <v>6.3</v>
      </c>
      <c r="H96" s="5">
        <v>2.4</v>
      </c>
      <c r="I96" s="5">
        <v>4.2</v>
      </c>
      <c r="J96" s="5"/>
      <c r="K96" s="5">
        <v>10.4</v>
      </c>
      <c r="L96" s="5">
        <v>5.4</v>
      </c>
      <c r="M96" s="5">
        <v>4.2</v>
      </c>
      <c r="N96" s="5">
        <v>6.7</v>
      </c>
      <c r="O96" s="5">
        <v>5.7</v>
      </c>
      <c r="P96" s="5">
        <v>1.1</v>
      </c>
      <c r="Q96" s="5">
        <v>0.4</v>
      </c>
      <c r="R96" s="5">
        <v>0.8</v>
      </c>
      <c r="S96" s="5"/>
      <c r="T96" s="5">
        <v>3.1</v>
      </c>
      <c r="U96" s="5">
        <v>1.2</v>
      </c>
      <c r="V96" s="5">
        <v>0.8</v>
      </c>
      <c r="W96" s="5">
        <v>2.1</v>
      </c>
      <c r="X96" s="5">
        <v>1.8</v>
      </c>
      <c r="Y96" s="5">
        <v>0.2</v>
      </c>
    </row>
    <row r="97" spans="1:25" ht="15">
      <c r="A97" s="1" t="s">
        <v>7</v>
      </c>
      <c r="B97" s="5">
        <v>30.9</v>
      </c>
      <c r="C97" s="5">
        <v>16.4</v>
      </c>
      <c r="D97" s="5">
        <v>12</v>
      </c>
      <c r="E97" s="5">
        <v>21.6</v>
      </c>
      <c r="F97" s="5">
        <v>18.4</v>
      </c>
      <c r="G97" s="5">
        <v>5.2</v>
      </c>
      <c r="H97" s="5">
        <v>2</v>
      </c>
      <c r="I97" s="5">
        <v>3.6</v>
      </c>
      <c r="J97" s="5"/>
      <c r="K97" s="5">
        <v>11.2</v>
      </c>
      <c r="L97" s="5">
        <v>6</v>
      </c>
      <c r="M97" s="5">
        <v>4.5</v>
      </c>
      <c r="N97" s="5">
        <v>6.6</v>
      </c>
      <c r="O97" s="5">
        <v>5.7</v>
      </c>
      <c r="P97" s="5">
        <v>1</v>
      </c>
      <c r="Q97" s="5">
        <v>0.4</v>
      </c>
      <c r="R97" s="5">
        <v>0.7</v>
      </c>
      <c r="S97" s="5"/>
      <c r="T97" s="5">
        <v>3.7</v>
      </c>
      <c r="U97" s="5">
        <v>1.8</v>
      </c>
      <c r="V97" s="5">
        <v>1</v>
      </c>
      <c r="W97" s="5">
        <v>2</v>
      </c>
      <c r="X97" s="5">
        <v>1.8</v>
      </c>
      <c r="Y97" s="5">
        <v>0.2</v>
      </c>
    </row>
    <row r="98" spans="1:25" ht="15">
      <c r="A98" s="7" t="s">
        <v>6</v>
      </c>
      <c r="B98" s="5">
        <v>28</v>
      </c>
      <c r="C98" s="5">
        <v>13.5</v>
      </c>
      <c r="D98" s="5">
        <v>10.6</v>
      </c>
      <c r="E98" s="5">
        <v>20.2</v>
      </c>
      <c r="F98" s="5">
        <v>18.2</v>
      </c>
      <c r="G98" s="5">
        <v>3.1</v>
      </c>
      <c r="H98" s="5">
        <v>1.1</v>
      </c>
      <c r="I98" s="5">
        <v>2.3</v>
      </c>
      <c r="J98" s="5"/>
      <c r="K98" s="5">
        <v>9.7</v>
      </c>
      <c r="L98" s="5">
        <v>4.6</v>
      </c>
      <c r="M98" s="5">
        <v>3.5</v>
      </c>
      <c r="N98" s="5">
        <v>6</v>
      </c>
      <c r="O98" s="5">
        <v>5.5</v>
      </c>
      <c r="P98" s="5">
        <v>0.6</v>
      </c>
      <c r="Q98" s="5">
        <v>0.3</v>
      </c>
      <c r="R98" s="5">
        <v>0.4</v>
      </c>
      <c r="S98" s="5"/>
      <c r="T98" s="5">
        <v>3.7</v>
      </c>
      <c r="U98" s="5">
        <v>1.9</v>
      </c>
      <c r="V98" s="5">
        <v>1.3</v>
      </c>
      <c r="W98" s="5">
        <v>2</v>
      </c>
      <c r="X98" s="5">
        <v>2</v>
      </c>
      <c r="Y98" s="5">
        <v>0</v>
      </c>
    </row>
    <row r="99" spans="1:25" ht="15">
      <c r="A99" s="7" t="s">
        <v>5</v>
      </c>
      <c r="B99" s="5">
        <v>21</v>
      </c>
      <c r="C99" s="5">
        <v>9.9</v>
      </c>
      <c r="D99" s="5">
        <v>7</v>
      </c>
      <c r="E99" s="5">
        <v>15</v>
      </c>
      <c r="F99" s="5">
        <v>13.8</v>
      </c>
      <c r="G99" s="5">
        <v>2.5</v>
      </c>
      <c r="H99" s="5">
        <v>0.8</v>
      </c>
      <c r="I99" s="5">
        <v>2</v>
      </c>
      <c r="J99" s="5"/>
      <c r="K99" s="5">
        <v>5.9</v>
      </c>
      <c r="L99" s="5">
        <v>2.7</v>
      </c>
      <c r="M99" s="5">
        <v>1.8</v>
      </c>
      <c r="N99" s="5">
        <v>3.8</v>
      </c>
      <c r="O99" s="5">
        <v>3.5</v>
      </c>
      <c r="P99" s="5">
        <v>0.4</v>
      </c>
      <c r="Q99" s="5">
        <v>0</v>
      </c>
      <c r="R99" s="5">
        <v>0.4</v>
      </c>
      <c r="S99" s="5"/>
      <c r="T99" s="5">
        <v>2.3</v>
      </c>
      <c r="U99" s="5">
        <v>1.1</v>
      </c>
      <c r="V99" s="5">
        <v>0.6</v>
      </c>
      <c r="W99" s="5">
        <v>1.4</v>
      </c>
      <c r="X99" s="5">
        <v>1.3</v>
      </c>
      <c r="Y99" s="5">
        <v>0.2</v>
      </c>
    </row>
    <row r="100" spans="1:25" ht="15">
      <c r="A100" s="7" t="s">
        <v>51</v>
      </c>
      <c r="B100" s="5">
        <v>21.6</v>
      </c>
      <c r="C100" s="5">
        <v>13.2</v>
      </c>
      <c r="D100" s="5">
        <v>13.2</v>
      </c>
      <c r="E100" s="5">
        <v>12.9</v>
      </c>
      <c r="F100" s="5">
        <v>8.4</v>
      </c>
      <c r="G100" s="5">
        <v>4.5</v>
      </c>
      <c r="H100" s="5">
        <v>4.5</v>
      </c>
      <c r="I100" s="5">
        <v>0</v>
      </c>
      <c r="J100" s="5"/>
      <c r="K100" s="5">
        <v>4.8</v>
      </c>
      <c r="L100" s="5">
        <v>4.8</v>
      </c>
      <c r="M100" s="5">
        <v>4.8</v>
      </c>
      <c r="N100" s="5">
        <v>0</v>
      </c>
      <c r="O100" s="5">
        <v>0</v>
      </c>
      <c r="P100" s="5">
        <v>0</v>
      </c>
      <c r="Q100" s="5">
        <v>0</v>
      </c>
      <c r="R100" s="5">
        <v>0</v>
      </c>
      <c r="S100" s="5"/>
      <c r="T100" s="5">
        <v>4.8</v>
      </c>
      <c r="U100" s="5">
        <v>4.8</v>
      </c>
      <c r="V100" s="5">
        <v>4.8</v>
      </c>
      <c r="W100" s="5">
        <v>0</v>
      </c>
      <c r="X100" s="5">
        <v>0</v>
      </c>
      <c r="Y100" s="5">
        <v>0</v>
      </c>
    </row>
    <row r="101" spans="1:25" ht="27">
      <c r="A101" s="7" t="s">
        <v>940</v>
      </c>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5">
      <c r="A102" s="8" t="s">
        <v>8</v>
      </c>
      <c r="B102" s="5">
        <v>33.2</v>
      </c>
      <c r="C102" s="5">
        <v>20.9</v>
      </c>
      <c r="D102" s="5">
        <v>16.5</v>
      </c>
      <c r="E102" s="5">
        <v>20.6</v>
      </c>
      <c r="F102" s="5">
        <v>18.2</v>
      </c>
      <c r="G102" s="5">
        <v>5.1</v>
      </c>
      <c r="H102" s="5">
        <v>2.3</v>
      </c>
      <c r="I102" s="5">
        <v>3.4</v>
      </c>
      <c r="J102" s="5"/>
      <c r="K102" s="5">
        <v>9.2</v>
      </c>
      <c r="L102" s="5">
        <v>5.9</v>
      </c>
      <c r="M102" s="5">
        <v>4.7</v>
      </c>
      <c r="N102" s="5">
        <v>4.3</v>
      </c>
      <c r="O102" s="5">
        <v>3.7</v>
      </c>
      <c r="P102" s="5">
        <v>0.6</v>
      </c>
      <c r="Q102" s="5">
        <v>0.3</v>
      </c>
      <c r="R102" s="5">
        <v>0.4</v>
      </c>
      <c r="S102" s="5"/>
      <c r="T102" s="5">
        <v>3.3</v>
      </c>
      <c r="U102" s="5">
        <v>2</v>
      </c>
      <c r="V102" s="5">
        <v>1.5</v>
      </c>
      <c r="W102" s="5">
        <v>1.6</v>
      </c>
      <c r="X102" s="5">
        <v>1.2</v>
      </c>
      <c r="Y102" s="5">
        <v>0.3</v>
      </c>
    </row>
    <row r="103" spans="1:25" ht="15">
      <c r="A103" s="7" t="s">
        <v>7</v>
      </c>
      <c r="B103" s="5">
        <v>29.3</v>
      </c>
      <c r="C103" s="5">
        <v>14.9</v>
      </c>
      <c r="D103" s="5">
        <v>10.8</v>
      </c>
      <c r="E103" s="5">
        <v>21</v>
      </c>
      <c r="F103" s="5">
        <v>19</v>
      </c>
      <c r="G103" s="5">
        <v>4</v>
      </c>
      <c r="H103" s="5">
        <v>1.6</v>
      </c>
      <c r="I103" s="5">
        <v>2.9</v>
      </c>
      <c r="J103" s="5"/>
      <c r="K103" s="5">
        <v>8.2</v>
      </c>
      <c r="L103" s="5">
        <v>3.8</v>
      </c>
      <c r="M103" s="5">
        <v>2.5</v>
      </c>
      <c r="N103" s="5">
        <v>5.4</v>
      </c>
      <c r="O103" s="5">
        <v>5</v>
      </c>
      <c r="P103" s="5">
        <v>0.9</v>
      </c>
      <c r="Q103" s="5">
        <v>0.2</v>
      </c>
      <c r="R103" s="5">
        <v>0.7</v>
      </c>
      <c r="S103" s="5"/>
      <c r="T103" s="5">
        <v>2.9</v>
      </c>
      <c r="U103" s="5">
        <v>1.3</v>
      </c>
      <c r="V103" s="5">
        <v>0.5</v>
      </c>
      <c r="W103" s="5">
        <v>1.6</v>
      </c>
      <c r="X103" s="5">
        <v>1.5</v>
      </c>
      <c r="Y103" s="5">
        <v>0.2</v>
      </c>
    </row>
    <row r="104" spans="1:25" ht="15">
      <c r="A104" s="7" t="s">
        <v>6</v>
      </c>
      <c r="B104" s="5">
        <v>27.8</v>
      </c>
      <c r="C104" s="5">
        <v>14.7</v>
      </c>
      <c r="D104" s="5">
        <v>10.7</v>
      </c>
      <c r="E104" s="5">
        <v>21</v>
      </c>
      <c r="F104" s="5">
        <v>18.3</v>
      </c>
      <c r="G104" s="5">
        <v>5.7</v>
      </c>
      <c r="H104" s="5">
        <v>1.7</v>
      </c>
      <c r="I104" s="5">
        <v>4.2</v>
      </c>
      <c r="J104" s="5"/>
      <c r="K104" s="5">
        <v>9.1</v>
      </c>
      <c r="L104" s="5">
        <v>4.8</v>
      </c>
      <c r="M104" s="5">
        <v>3.5</v>
      </c>
      <c r="N104" s="5">
        <v>6.1</v>
      </c>
      <c r="O104" s="5">
        <v>5.3</v>
      </c>
      <c r="P104" s="5">
        <v>1.2</v>
      </c>
      <c r="Q104" s="5">
        <v>0.5</v>
      </c>
      <c r="R104" s="5">
        <v>0.8</v>
      </c>
      <c r="S104" s="5"/>
      <c r="T104" s="5">
        <v>3.6</v>
      </c>
      <c r="U104" s="5">
        <v>2.4</v>
      </c>
      <c r="V104" s="5">
        <v>1.4</v>
      </c>
      <c r="W104" s="5">
        <v>1.7</v>
      </c>
      <c r="X104" s="5">
        <v>1.4</v>
      </c>
      <c r="Y104" s="5">
        <v>0.3</v>
      </c>
    </row>
    <row r="105" spans="1:25" ht="15">
      <c r="A105" s="7" t="s">
        <v>5</v>
      </c>
      <c r="B105" s="5">
        <v>21.8</v>
      </c>
      <c r="C105" s="5">
        <v>10.2</v>
      </c>
      <c r="D105" s="5">
        <v>7.3</v>
      </c>
      <c r="E105" s="5">
        <v>15.6</v>
      </c>
      <c r="F105" s="5">
        <v>13.9</v>
      </c>
      <c r="G105" s="5">
        <v>2.7</v>
      </c>
      <c r="H105" s="5">
        <v>0.9</v>
      </c>
      <c r="I105" s="5">
        <v>2.1</v>
      </c>
      <c r="J105" s="5"/>
      <c r="K105" s="5">
        <v>7.2</v>
      </c>
      <c r="L105" s="5">
        <v>3.4</v>
      </c>
      <c r="M105" s="5">
        <v>2.4</v>
      </c>
      <c r="N105" s="5">
        <v>4.5</v>
      </c>
      <c r="O105" s="5">
        <v>4.1</v>
      </c>
      <c r="P105" s="5">
        <v>0.5</v>
      </c>
      <c r="Q105" s="5">
        <v>0.1</v>
      </c>
      <c r="R105" s="5">
        <v>0.4</v>
      </c>
      <c r="S105" s="5"/>
      <c r="T105" s="5">
        <v>2.6</v>
      </c>
      <c r="U105" s="5">
        <v>1.1</v>
      </c>
      <c r="V105" s="5">
        <v>0.7</v>
      </c>
      <c r="W105" s="5">
        <v>1.6</v>
      </c>
      <c r="X105" s="5">
        <v>1.6</v>
      </c>
      <c r="Y105" s="5">
        <v>0.1</v>
      </c>
    </row>
    <row r="106" spans="1:25" ht="15">
      <c r="A106" s="7" t="s">
        <v>51</v>
      </c>
      <c r="B106" s="5">
        <v>26.2</v>
      </c>
      <c r="C106" s="5">
        <v>19.1</v>
      </c>
      <c r="D106" s="5">
        <v>16.1</v>
      </c>
      <c r="E106" s="5">
        <v>21.7</v>
      </c>
      <c r="F106" s="5">
        <v>14.8</v>
      </c>
      <c r="G106" s="5">
        <v>6.8</v>
      </c>
      <c r="H106" s="5">
        <v>3.9</v>
      </c>
      <c r="I106" s="5">
        <v>3</v>
      </c>
      <c r="J106" s="5"/>
      <c r="K106" s="5">
        <v>0.5</v>
      </c>
      <c r="L106" s="5">
        <v>0.5</v>
      </c>
      <c r="M106" s="5">
        <v>0.5</v>
      </c>
      <c r="N106" s="5">
        <v>0</v>
      </c>
      <c r="O106" s="5">
        <v>0</v>
      </c>
      <c r="P106" s="5">
        <v>0</v>
      </c>
      <c r="Q106" s="5">
        <v>0</v>
      </c>
      <c r="R106" s="5">
        <v>0</v>
      </c>
      <c r="S106" s="5"/>
      <c r="T106" s="5">
        <v>0.5</v>
      </c>
      <c r="U106" s="5">
        <v>0.5</v>
      </c>
      <c r="V106" s="5">
        <v>0.5</v>
      </c>
      <c r="W106" s="5">
        <v>0</v>
      </c>
      <c r="X106" s="5">
        <v>0</v>
      </c>
      <c r="Y106" s="5">
        <v>0</v>
      </c>
    </row>
    <row r="107" spans="1:25" ht="15">
      <c r="A107" s="1" t="s">
        <v>54</v>
      </c>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5">
      <c r="A108" s="7" t="s">
        <v>8</v>
      </c>
      <c r="B108" s="5">
        <v>34.5</v>
      </c>
      <c r="C108" s="5">
        <v>20.1</v>
      </c>
      <c r="D108" s="5">
        <v>16</v>
      </c>
      <c r="E108" s="5">
        <v>24.7</v>
      </c>
      <c r="F108" s="5">
        <v>21.5</v>
      </c>
      <c r="G108" s="5">
        <v>6.4</v>
      </c>
      <c r="H108" s="5">
        <v>2.7</v>
      </c>
      <c r="I108" s="5">
        <v>4.4</v>
      </c>
      <c r="J108" s="5"/>
      <c r="K108" s="5">
        <v>11.1</v>
      </c>
      <c r="L108" s="5">
        <v>6</v>
      </c>
      <c r="M108" s="5">
        <v>4.6</v>
      </c>
      <c r="N108" s="5">
        <v>6.6</v>
      </c>
      <c r="O108" s="5">
        <v>6.1</v>
      </c>
      <c r="P108" s="5">
        <v>0.9</v>
      </c>
      <c r="Q108" s="5">
        <v>0.4</v>
      </c>
      <c r="R108" s="5">
        <v>0.6</v>
      </c>
      <c r="S108" s="5"/>
      <c r="T108" s="5">
        <v>4.3</v>
      </c>
      <c r="U108" s="5">
        <v>2.1</v>
      </c>
      <c r="V108" s="5">
        <v>1.1</v>
      </c>
      <c r="W108" s="5">
        <v>2.4</v>
      </c>
      <c r="X108" s="5">
        <v>2.2</v>
      </c>
      <c r="Y108" s="5">
        <v>0.1</v>
      </c>
    </row>
    <row r="109" spans="1:25" ht="15">
      <c r="A109" s="7" t="s">
        <v>7</v>
      </c>
      <c r="B109" s="5">
        <v>28.2</v>
      </c>
      <c r="C109" s="5">
        <v>14.1</v>
      </c>
      <c r="D109" s="5">
        <v>9.6</v>
      </c>
      <c r="E109" s="5">
        <v>20.3</v>
      </c>
      <c r="F109" s="5">
        <v>18.6</v>
      </c>
      <c r="G109" s="5">
        <v>3.7</v>
      </c>
      <c r="H109" s="5">
        <v>1.3</v>
      </c>
      <c r="I109" s="5">
        <v>2.7</v>
      </c>
      <c r="J109" s="5"/>
      <c r="K109" s="5">
        <v>8.3</v>
      </c>
      <c r="L109" s="5">
        <v>4</v>
      </c>
      <c r="M109" s="5">
        <v>2.7</v>
      </c>
      <c r="N109" s="5">
        <v>5.3</v>
      </c>
      <c r="O109" s="5">
        <v>5</v>
      </c>
      <c r="P109" s="5">
        <v>0.5</v>
      </c>
      <c r="Q109" s="5">
        <v>0.1</v>
      </c>
      <c r="R109" s="5">
        <v>0.4</v>
      </c>
      <c r="S109" s="5"/>
      <c r="T109" s="5">
        <v>3</v>
      </c>
      <c r="U109" s="5">
        <v>1.2</v>
      </c>
      <c r="V109" s="5">
        <v>0.8</v>
      </c>
      <c r="W109" s="5">
        <v>1.9</v>
      </c>
      <c r="X109" s="5">
        <v>1.7</v>
      </c>
      <c r="Y109" s="5">
        <v>0.3</v>
      </c>
    </row>
    <row r="110" spans="1:25" ht="15">
      <c r="A110" s="1" t="s">
        <v>6</v>
      </c>
      <c r="B110" s="5">
        <v>26.3</v>
      </c>
      <c r="C110" s="5">
        <v>11.9</v>
      </c>
      <c r="D110" s="5">
        <v>8.9</v>
      </c>
      <c r="E110" s="5">
        <v>19.1</v>
      </c>
      <c r="F110" s="5">
        <v>16.8</v>
      </c>
      <c r="G110" s="5">
        <v>3.6</v>
      </c>
      <c r="H110" s="5">
        <v>0.7</v>
      </c>
      <c r="I110" s="5">
        <v>3</v>
      </c>
      <c r="J110" s="5"/>
      <c r="K110" s="5">
        <v>7.8</v>
      </c>
      <c r="L110" s="5">
        <v>3.1</v>
      </c>
      <c r="M110" s="5">
        <v>2.5</v>
      </c>
      <c r="N110" s="5">
        <v>5.3</v>
      </c>
      <c r="O110" s="5">
        <v>4.7</v>
      </c>
      <c r="P110" s="5">
        <v>0.7</v>
      </c>
      <c r="Q110" s="5">
        <v>0.1</v>
      </c>
      <c r="R110" s="5">
        <v>0.6</v>
      </c>
      <c r="S110" s="5"/>
      <c r="T110" s="5">
        <v>2.5</v>
      </c>
      <c r="U110" s="5">
        <v>0.7</v>
      </c>
      <c r="V110" s="5">
        <v>0.6</v>
      </c>
      <c r="W110" s="5">
        <v>1.7</v>
      </c>
      <c r="X110" s="5">
        <v>1.7</v>
      </c>
      <c r="Y110" s="5">
        <v>0.2</v>
      </c>
    </row>
    <row r="111" spans="1:25" ht="15">
      <c r="A111" s="7" t="s">
        <v>5</v>
      </c>
      <c r="B111" s="5">
        <v>20.8</v>
      </c>
      <c r="C111" s="5">
        <v>10</v>
      </c>
      <c r="D111" s="5">
        <v>7.1</v>
      </c>
      <c r="E111" s="5">
        <v>14.6</v>
      </c>
      <c r="F111" s="5">
        <v>13</v>
      </c>
      <c r="G111" s="5">
        <v>2.5</v>
      </c>
      <c r="H111" s="5">
        <v>0.9</v>
      </c>
      <c r="I111" s="5">
        <v>1.9</v>
      </c>
      <c r="J111" s="5"/>
      <c r="K111" s="5">
        <v>6.6</v>
      </c>
      <c r="L111" s="5">
        <v>3.3</v>
      </c>
      <c r="M111" s="5">
        <v>2.3</v>
      </c>
      <c r="N111" s="5">
        <v>4.1</v>
      </c>
      <c r="O111" s="5">
        <v>3.7</v>
      </c>
      <c r="P111" s="5">
        <v>0.6</v>
      </c>
      <c r="Q111" s="5">
        <v>0.1</v>
      </c>
      <c r="R111" s="5">
        <v>0.5</v>
      </c>
      <c r="S111" s="5"/>
      <c r="T111" s="5">
        <v>2.4</v>
      </c>
      <c r="U111" s="5">
        <v>1.2</v>
      </c>
      <c r="V111" s="5">
        <v>0.8</v>
      </c>
      <c r="W111" s="5">
        <v>1.3</v>
      </c>
      <c r="X111" s="5">
        <v>1.3</v>
      </c>
      <c r="Y111" s="5">
        <v>0.1</v>
      </c>
    </row>
    <row r="112" spans="1:25" ht="15">
      <c r="A112" s="7" t="s">
        <v>51</v>
      </c>
      <c r="B112" s="5">
        <v>21</v>
      </c>
      <c r="C112" s="5">
        <v>12.6</v>
      </c>
      <c r="D112" s="5">
        <v>12.6</v>
      </c>
      <c r="E112" s="5">
        <v>13</v>
      </c>
      <c r="F112" s="5">
        <v>8.5</v>
      </c>
      <c r="G112" s="5">
        <v>4.5</v>
      </c>
      <c r="H112" s="5">
        <v>4.5</v>
      </c>
      <c r="I112" s="5">
        <v>0</v>
      </c>
      <c r="J112" s="5"/>
      <c r="K112" s="5">
        <v>5.5</v>
      </c>
      <c r="L112" s="5">
        <v>5.5</v>
      </c>
      <c r="M112" s="5">
        <v>5.5</v>
      </c>
      <c r="N112" s="5">
        <v>0</v>
      </c>
      <c r="O112" s="5">
        <v>0</v>
      </c>
      <c r="P112" s="5">
        <v>0</v>
      </c>
      <c r="Q112" s="5">
        <v>0</v>
      </c>
      <c r="R112" s="5">
        <v>0</v>
      </c>
      <c r="S112" s="5"/>
      <c r="T112" s="5">
        <v>5.4</v>
      </c>
      <c r="U112" s="5">
        <v>5.4</v>
      </c>
      <c r="V112" s="5">
        <v>5.4</v>
      </c>
      <c r="W112" s="5">
        <v>0</v>
      </c>
      <c r="X112" s="5">
        <v>0</v>
      </c>
      <c r="Y112" s="5">
        <v>0</v>
      </c>
    </row>
    <row r="113" spans="1:25" ht="15">
      <c r="A113" s="7" t="s">
        <v>53</v>
      </c>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5">
      <c r="A114" s="7" t="s">
        <v>8</v>
      </c>
      <c r="B114" s="5">
        <v>34.4</v>
      </c>
      <c r="C114" s="5">
        <v>23.2</v>
      </c>
      <c r="D114" s="5">
        <v>18.1</v>
      </c>
      <c r="E114" s="5">
        <v>22.1</v>
      </c>
      <c r="F114" s="5">
        <v>18.2</v>
      </c>
      <c r="G114" s="5">
        <v>8.2</v>
      </c>
      <c r="H114" s="5">
        <v>5.6</v>
      </c>
      <c r="I114" s="5">
        <v>3.9</v>
      </c>
      <c r="J114" s="5"/>
      <c r="K114" s="5">
        <v>11.7</v>
      </c>
      <c r="L114" s="5">
        <v>6.5</v>
      </c>
      <c r="M114" s="5">
        <v>5.4</v>
      </c>
      <c r="N114" s="5">
        <v>6.8</v>
      </c>
      <c r="O114" s="5">
        <v>5.7</v>
      </c>
      <c r="P114" s="5">
        <v>1.7</v>
      </c>
      <c r="Q114" s="5">
        <v>0.7</v>
      </c>
      <c r="R114" s="5">
        <v>1</v>
      </c>
      <c r="S114" s="5"/>
      <c r="T114" s="5">
        <v>3.4</v>
      </c>
      <c r="U114" s="5">
        <v>1.9</v>
      </c>
      <c r="V114" s="5">
        <v>1</v>
      </c>
      <c r="W114" s="5">
        <v>1.6</v>
      </c>
      <c r="X114" s="5">
        <v>1.6</v>
      </c>
      <c r="Y114" s="5">
        <v>0.3</v>
      </c>
    </row>
    <row r="115" spans="1:25" ht="15">
      <c r="A115" s="7" t="s">
        <v>7</v>
      </c>
      <c r="B115" s="5">
        <v>33.8</v>
      </c>
      <c r="C115" s="5">
        <v>21</v>
      </c>
      <c r="D115" s="5">
        <v>14.5</v>
      </c>
      <c r="E115" s="5">
        <v>21.5</v>
      </c>
      <c r="F115" s="5">
        <v>18.4</v>
      </c>
      <c r="G115" s="5">
        <v>5.5</v>
      </c>
      <c r="H115" s="5">
        <v>2.1</v>
      </c>
      <c r="I115" s="5">
        <v>3.9</v>
      </c>
      <c r="J115" s="5"/>
      <c r="K115" s="5">
        <v>9.9</v>
      </c>
      <c r="L115" s="5">
        <v>6.5</v>
      </c>
      <c r="M115" s="5">
        <v>4.5</v>
      </c>
      <c r="N115" s="5">
        <v>4.6</v>
      </c>
      <c r="O115" s="5">
        <v>4.1</v>
      </c>
      <c r="P115" s="5">
        <v>0.8</v>
      </c>
      <c r="Q115" s="5">
        <v>0.4</v>
      </c>
      <c r="R115" s="5">
        <v>0.6</v>
      </c>
      <c r="S115" s="5"/>
      <c r="T115" s="5">
        <v>3.1</v>
      </c>
      <c r="U115" s="5">
        <v>1.9</v>
      </c>
      <c r="V115" s="5">
        <v>1.3</v>
      </c>
      <c r="W115" s="5">
        <v>1.4</v>
      </c>
      <c r="X115" s="5">
        <v>1.1</v>
      </c>
      <c r="Y115" s="5">
        <v>0.3</v>
      </c>
    </row>
    <row r="116" spans="1:25" ht="15">
      <c r="A116" s="7" t="s">
        <v>6</v>
      </c>
      <c r="B116" s="5">
        <v>29.9</v>
      </c>
      <c r="C116" s="5">
        <v>12.9</v>
      </c>
      <c r="D116" s="5">
        <v>10.3</v>
      </c>
      <c r="E116" s="5">
        <v>23.7</v>
      </c>
      <c r="F116" s="5">
        <v>21.3</v>
      </c>
      <c r="G116" s="5">
        <v>5.7</v>
      </c>
      <c r="H116" s="5">
        <v>1.6</v>
      </c>
      <c r="I116" s="5">
        <v>4.7</v>
      </c>
      <c r="J116" s="5"/>
      <c r="K116" s="5">
        <v>8.4</v>
      </c>
      <c r="L116" s="5">
        <v>4.3</v>
      </c>
      <c r="M116" s="5">
        <v>3.4</v>
      </c>
      <c r="N116" s="5">
        <v>5.6</v>
      </c>
      <c r="O116" s="5">
        <v>5.2</v>
      </c>
      <c r="P116" s="5">
        <v>0.8</v>
      </c>
      <c r="Q116" s="5">
        <v>0.5</v>
      </c>
      <c r="R116" s="5">
        <v>0.4</v>
      </c>
      <c r="S116" s="5"/>
      <c r="T116" s="5">
        <v>1.7</v>
      </c>
      <c r="U116" s="5">
        <v>1.1</v>
      </c>
      <c r="V116" s="5">
        <v>0.8</v>
      </c>
      <c r="W116" s="5">
        <v>0.9</v>
      </c>
      <c r="X116" s="5">
        <v>0.7</v>
      </c>
      <c r="Y116" s="5">
        <v>0.2</v>
      </c>
    </row>
    <row r="117" spans="1:25" ht="15">
      <c r="A117" s="1" t="s">
        <v>5</v>
      </c>
      <c r="B117" s="5">
        <v>22.8</v>
      </c>
      <c r="C117" s="5">
        <v>10.8</v>
      </c>
      <c r="D117" s="5">
        <v>7.8</v>
      </c>
      <c r="E117" s="5">
        <v>16.4</v>
      </c>
      <c r="F117" s="5">
        <v>14.8</v>
      </c>
      <c r="G117" s="5">
        <v>2.7</v>
      </c>
      <c r="H117" s="5">
        <v>0.8</v>
      </c>
      <c r="I117" s="5">
        <v>2.1</v>
      </c>
      <c r="J117" s="5"/>
      <c r="K117" s="5">
        <v>7.2</v>
      </c>
      <c r="L117" s="5">
        <v>3.3</v>
      </c>
      <c r="M117" s="5">
        <v>2.3</v>
      </c>
      <c r="N117" s="5">
        <v>4.6</v>
      </c>
      <c r="O117" s="5">
        <v>4.2</v>
      </c>
      <c r="P117" s="5">
        <v>0.5</v>
      </c>
      <c r="Q117" s="5">
        <v>0.1</v>
      </c>
      <c r="R117" s="5">
        <v>0.5</v>
      </c>
      <c r="S117" s="5"/>
      <c r="T117" s="5">
        <v>2.8</v>
      </c>
      <c r="U117" s="5">
        <v>1.2</v>
      </c>
      <c r="V117" s="5">
        <v>0.7</v>
      </c>
      <c r="W117" s="5">
        <v>1.7</v>
      </c>
      <c r="X117" s="5">
        <v>1.6</v>
      </c>
      <c r="Y117" s="5">
        <v>0.1</v>
      </c>
    </row>
    <row r="118" spans="1:25" ht="15">
      <c r="A118" s="1" t="s">
        <v>51</v>
      </c>
      <c r="B118" s="5">
        <v>20.4</v>
      </c>
      <c r="C118" s="5">
        <v>9.3</v>
      </c>
      <c r="D118" s="5">
        <v>9.2</v>
      </c>
      <c r="E118" s="5">
        <v>17.4</v>
      </c>
      <c r="F118" s="5">
        <v>13.3</v>
      </c>
      <c r="G118" s="5">
        <v>4.1</v>
      </c>
      <c r="H118" s="5">
        <v>4.1</v>
      </c>
      <c r="I118" s="5">
        <v>0</v>
      </c>
      <c r="J118" s="5"/>
      <c r="K118" s="5">
        <v>4.3</v>
      </c>
      <c r="L118" s="5">
        <v>2.5</v>
      </c>
      <c r="M118" s="5">
        <v>2.5</v>
      </c>
      <c r="N118" s="5">
        <v>3.7</v>
      </c>
      <c r="O118" s="5">
        <v>3.7</v>
      </c>
      <c r="P118" s="5">
        <v>0</v>
      </c>
      <c r="Q118" s="5">
        <v>0</v>
      </c>
      <c r="R118" s="5">
        <v>0</v>
      </c>
      <c r="S118" s="5"/>
      <c r="T118" s="5">
        <v>2.3</v>
      </c>
      <c r="U118" s="5">
        <v>0.6</v>
      </c>
      <c r="V118" s="5">
        <v>0.6</v>
      </c>
      <c r="W118" s="5">
        <v>1.7</v>
      </c>
      <c r="X118" s="5">
        <v>1.7</v>
      </c>
      <c r="Y118" s="5">
        <v>0</v>
      </c>
    </row>
    <row r="119" spans="1:25" ht="36">
      <c r="A119" s="11" t="s">
        <v>52</v>
      </c>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5">
      <c r="A120" s="11" t="s">
        <v>8</v>
      </c>
      <c r="B120" s="5">
        <v>29.4</v>
      </c>
      <c r="C120" s="5">
        <v>16.8</v>
      </c>
      <c r="D120" s="5">
        <v>13.7</v>
      </c>
      <c r="E120" s="5">
        <v>20.8</v>
      </c>
      <c r="F120" s="5">
        <v>18.5</v>
      </c>
      <c r="G120" s="5">
        <v>4.3</v>
      </c>
      <c r="H120" s="5">
        <v>1.7</v>
      </c>
      <c r="I120" s="5">
        <v>3</v>
      </c>
      <c r="J120" s="5"/>
      <c r="K120" s="5">
        <v>9.1</v>
      </c>
      <c r="L120" s="5">
        <v>4.6</v>
      </c>
      <c r="M120" s="5">
        <v>3.7</v>
      </c>
      <c r="N120" s="5">
        <v>5.7</v>
      </c>
      <c r="O120" s="5">
        <v>5.2</v>
      </c>
      <c r="P120" s="5">
        <v>0.7</v>
      </c>
      <c r="Q120" s="5">
        <v>0.2</v>
      </c>
      <c r="R120" s="5">
        <v>0.5</v>
      </c>
      <c r="S120" s="5"/>
      <c r="T120" s="5">
        <v>3.2</v>
      </c>
      <c r="U120" s="5">
        <v>1.7</v>
      </c>
      <c r="V120" s="5">
        <v>0.9</v>
      </c>
      <c r="W120" s="5">
        <v>1.7</v>
      </c>
      <c r="X120" s="5">
        <v>1.5</v>
      </c>
      <c r="Y120" s="5">
        <v>0.2</v>
      </c>
    </row>
    <row r="121" spans="1:25" ht="15">
      <c r="A121" s="7" t="s">
        <v>7</v>
      </c>
      <c r="B121" s="5">
        <v>26.6</v>
      </c>
      <c r="C121" s="5">
        <v>12.9</v>
      </c>
      <c r="D121" s="5">
        <v>8.6</v>
      </c>
      <c r="E121" s="5">
        <v>18.8</v>
      </c>
      <c r="F121" s="5">
        <v>16.9</v>
      </c>
      <c r="G121" s="5">
        <v>3.4</v>
      </c>
      <c r="H121" s="5">
        <v>1.2</v>
      </c>
      <c r="I121" s="5">
        <v>2.6</v>
      </c>
      <c r="J121" s="5"/>
      <c r="K121" s="5">
        <v>8.8</v>
      </c>
      <c r="L121" s="5">
        <v>4.2</v>
      </c>
      <c r="M121" s="5">
        <v>3</v>
      </c>
      <c r="N121" s="5">
        <v>5.5</v>
      </c>
      <c r="O121" s="5">
        <v>4.8</v>
      </c>
      <c r="P121" s="5">
        <v>0.9</v>
      </c>
      <c r="Q121" s="5">
        <v>0.2</v>
      </c>
      <c r="R121" s="5">
        <v>0.8</v>
      </c>
      <c r="S121" s="5"/>
      <c r="T121" s="5">
        <v>3.2</v>
      </c>
      <c r="U121" s="5">
        <v>1.3</v>
      </c>
      <c r="V121" s="5">
        <v>0.9</v>
      </c>
      <c r="W121" s="5">
        <v>2.1</v>
      </c>
      <c r="X121" s="5">
        <v>2</v>
      </c>
      <c r="Y121" s="5">
        <v>0.2</v>
      </c>
    </row>
    <row r="122" spans="1:25" ht="15">
      <c r="A122" s="7" t="s">
        <v>6</v>
      </c>
      <c r="B122" s="5">
        <v>22.1</v>
      </c>
      <c r="C122" s="5">
        <v>11.1</v>
      </c>
      <c r="D122" s="5">
        <v>7.3</v>
      </c>
      <c r="E122" s="5">
        <v>15.6</v>
      </c>
      <c r="F122" s="5">
        <v>13.8</v>
      </c>
      <c r="G122" s="5">
        <v>3.7</v>
      </c>
      <c r="H122" s="5">
        <v>1.1</v>
      </c>
      <c r="I122" s="5">
        <v>2.8</v>
      </c>
      <c r="J122" s="5"/>
      <c r="K122" s="5">
        <v>7.2</v>
      </c>
      <c r="L122" s="5">
        <v>3.2</v>
      </c>
      <c r="M122" s="5">
        <v>2.2</v>
      </c>
      <c r="N122" s="5">
        <v>4.5</v>
      </c>
      <c r="O122" s="5">
        <v>4.4</v>
      </c>
      <c r="P122" s="5">
        <v>0.3</v>
      </c>
      <c r="Q122" s="5">
        <v>0.1</v>
      </c>
      <c r="R122" s="5">
        <v>0.2</v>
      </c>
      <c r="S122" s="5"/>
      <c r="T122" s="5">
        <v>3.3</v>
      </c>
      <c r="U122" s="5">
        <v>1.3</v>
      </c>
      <c r="V122" s="5">
        <v>0.8</v>
      </c>
      <c r="W122" s="5">
        <v>2</v>
      </c>
      <c r="X122" s="5">
        <v>1.9</v>
      </c>
      <c r="Y122" s="5">
        <v>0.1</v>
      </c>
    </row>
    <row r="123" spans="1:25" ht="15">
      <c r="A123" s="11" t="s">
        <v>5</v>
      </c>
      <c r="B123" s="5">
        <v>20.5</v>
      </c>
      <c r="C123" s="5">
        <v>9.4</v>
      </c>
      <c r="D123" s="5">
        <v>6.9</v>
      </c>
      <c r="E123" s="5">
        <v>14.8</v>
      </c>
      <c r="F123" s="5">
        <v>13.2</v>
      </c>
      <c r="G123" s="5">
        <v>2.6</v>
      </c>
      <c r="H123" s="5">
        <v>0.9</v>
      </c>
      <c r="I123" s="5">
        <v>2</v>
      </c>
      <c r="J123" s="5"/>
      <c r="K123" s="5">
        <v>6</v>
      </c>
      <c r="L123" s="5">
        <v>3</v>
      </c>
      <c r="M123" s="5">
        <v>2</v>
      </c>
      <c r="N123" s="5">
        <v>3.6</v>
      </c>
      <c r="O123" s="5">
        <v>3.3</v>
      </c>
      <c r="P123" s="5">
        <v>0.4</v>
      </c>
      <c r="Q123" s="5">
        <v>0.2</v>
      </c>
      <c r="R123" s="5">
        <v>0.3</v>
      </c>
      <c r="S123" s="5"/>
      <c r="T123" s="5">
        <v>2</v>
      </c>
      <c r="U123" s="5">
        <v>1.1</v>
      </c>
      <c r="V123" s="5">
        <v>0.7</v>
      </c>
      <c r="W123" s="5">
        <v>1</v>
      </c>
      <c r="X123" s="5">
        <v>0.9</v>
      </c>
      <c r="Y123" s="5">
        <v>0.1</v>
      </c>
    </row>
    <row r="124" spans="1:25" ht="15">
      <c r="A124" s="7" t="s">
        <v>51</v>
      </c>
      <c r="B124" s="5">
        <v>13.4</v>
      </c>
      <c r="C124" s="5">
        <v>5.3</v>
      </c>
      <c r="D124" s="5">
        <v>5.2</v>
      </c>
      <c r="E124" s="5">
        <v>11.5</v>
      </c>
      <c r="F124" s="5">
        <v>8.2</v>
      </c>
      <c r="G124" s="5">
        <v>3.3</v>
      </c>
      <c r="H124" s="5">
        <v>3.3</v>
      </c>
      <c r="I124" s="5">
        <v>0</v>
      </c>
      <c r="J124" s="5"/>
      <c r="K124" s="5">
        <v>0.5</v>
      </c>
      <c r="L124" s="5">
        <v>0.1</v>
      </c>
      <c r="M124" s="5">
        <v>0.1</v>
      </c>
      <c r="N124" s="5">
        <v>0.4</v>
      </c>
      <c r="O124" s="5">
        <v>0.4</v>
      </c>
      <c r="P124" s="5">
        <v>0</v>
      </c>
      <c r="Q124" s="5">
        <v>0</v>
      </c>
      <c r="R124" s="5">
        <v>0</v>
      </c>
      <c r="S124" s="5"/>
      <c r="T124" s="5">
        <v>0</v>
      </c>
      <c r="U124" s="5">
        <v>0</v>
      </c>
      <c r="V124" s="5">
        <v>0</v>
      </c>
      <c r="W124" s="5">
        <v>0</v>
      </c>
      <c r="X124" s="5">
        <v>0</v>
      </c>
      <c r="Y124" s="5">
        <v>0</v>
      </c>
    </row>
    <row r="125" ht="15">
      <c r="A125" s="7"/>
    </row>
    <row r="126" spans="1:25" ht="15">
      <c r="A126" s="7"/>
      <c r="B126" s="1016" t="s">
        <v>44</v>
      </c>
      <c r="C126" s="1016"/>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4"/>
    </row>
    <row r="127" spans="1:25" ht="15">
      <c r="A127" s="11"/>
      <c r="B127" s="1018" t="s">
        <v>43</v>
      </c>
      <c r="C127" s="1018"/>
      <c r="D127" s="1018"/>
      <c r="E127" s="1018"/>
      <c r="F127" s="1018"/>
      <c r="G127" s="1018"/>
      <c r="H127" s="1018"/>
      <c r="I127" s="1018"/>
      <c r="J127" s="17"/>
      <c r="K127" s="1016" t="s">
        <v>42</v>
      </c>
      <c r="L127" s="1016"/>
      <c r="M127" s="1016"/>
      <c r="N127" s="1016"/>
      <c r="O127" s="1016"/>
      <c r="P127" s="1016"/>
      <c r="Q127" s="1016"/>
      <c r="R127" s="1016"/>
      <c r="S127" s="17"/>
      <c r="T127" s="1016" t="s">
        <v>41</v>
      </c>
      <c r="U127" s="1016"/>
      <c r="V127" s="1016"/>
      <c r="W127" s="1016"/>
      <c r="X127" s="1016"/>
      <c r="Y127" s="27"/>
    </row>
    <row r="128" spans="1:25" ht="36">
      <c r="A128" s="10"/>
      <c r="B128" s="15" t="s">
        <v>37</v>
      </c>
      <c r="C128" s="15" t="s">
        <v>36</v>
      </c>
      <c r="D128" s="15" t="s">
        <v>35</v>
      </c>
      <c r="E128" s="15" t="s">
        <v>34</v>
      </c>
      <c r="F128" s="15" t="s">
        <v>40</v>
      </c>
      <c r="G128" s="15" t="s">
        <v>33</v>
      </c>
      <c r="H128" s="15" t="s">
        <v>39</v>
      </c>
      <c r="I128" s="15" t="s">
        <v>38</v>
      </c>
      <c r="J128" s="14"/>
      <c r="K128" s="16" t="s">
        <v>37</v>
      </c>
      <c r="L128" s="16" t="s">
        <v>36</v>
      </c>
      <c r="M128" s="15" t="s">
        <v>35</v>
      </c>
      <c r="N128" s="16" t="s">
        <v>34</v>
      </c>
      <c r="O128" s="15" t="s">
        <v>40</v>
      </c>
      <c r="P128" s="15" t="s">
        <v>33</v>
      </c>
      <c r="Q128" s="15" t="s">
        <v>39</v>
      </c>
      <c r="R128" s="15" t="s">
        <v>38</v>
      </c>
      <c r="S128" s="14"/>
      <c r="T128" s="13" t="s">
        <v>37</v>
      </c>
      <c r="U128" s="13" t="s">
        <v>36</v>
      </c>
      <c r="V128" s="15" t="s">
        <v>35</v>
      </c>
      <c r="W128" s="13" t="s">
        <v>34</v>
      </c>
      <c r="X128" s="12" t="s">
        <v>33</v>
      </c>
      <c r="Y128" s="4"/>
    </row>
    <row r="129" ht="15">
      <c r="A129" s="10" t="s">
        <v>68</v>
      </c>
    </row>
    <row r="130" spans="1:24" ht="15">
      <c r="A130" s="10" t="s">
        <v>67</v>
      </c>
      <c r="B130" s="5">
        <v>30.2</v>
      </c>
      <c r="C130" s="5">
        <v>17.7</v>
      </c>
      <c r="D130" s="5">
        <v>14.6</v>
      </c>
      <c r="E130" s="5">
        <v>20.5</v>
      </c>
      <c r="F130" s="5" t="s">
        <v>46</v>
      </c>
      <c r="G130" s="5">
        <v>4.1</v>
      </c>
      <c r="H130" s="5">
        <v>2.4</v>
      </c>
      <c r="I130" s="5">
        <v>2.7</v>
      </c>
      <c r="J130" s="5"/>
      <c r="K130" s="5">
        <v>13.9</v>
      </c>
      <c r="L130" s="5">
        <v>7.8</v>
      </c>
      <c r="M130" s="5">
        <v>6.4</v>
      </c>
      <c r="N130" s="5">
        <v>9.1</v>
      </c>
      <c r="O130" s="5" t="s">
        <v>46</v>
      </c>
      <c r="P130" s="5">
        <v>1.4</v>
      </c>
      <c r="Q130" s="5">
        <v>0.6</v>
      </c>
      <c r="R130" s="5">
        <v>1.1</v>
      </c>
      <c r="S130" s="5"/>
      <c r="T130" s="5">
        <v>5.2</v>
      </c>
      <c r="U130" s="5">
        <v>2.4</v>
      </c>
      <c r="V130" s="5">
        <v>1.9</v>
      </c>
      <c r="W130" s="5">
        <v>3.1</v>
      </c>
      <c r="X130" s="5">
        <v>0.1</v>
      </c>
    </row>
    <row r="131" spans="1:24" ht="15">
      <c r="A131" s="10" t="s">
        <v>66</v>
      </c>
      <c r="B131" s="5">
        <v>31.1</v>
      </c>
      <c r="C131" s="5">
        <v>19.6</v>
      </c>
      <c r="D131" s="5">
        <v>16.2</v>
      </c>
      <c r="E131" s="5">
        <v>21</v>
      </c>
      <c r="F131" s="5" t="s">
        <v>46</v>
      </c>
      <c r="G131" s="5">
        <v>4.8</v>
      </c>
      <c r="H131" s="5">
        <v>2.3</v>
      </c>
      <c r="I131" s="5">
        <v>3.4</v>
      </c>
      <c r="J131" s="5"/>
      <c r="K131" s="5">
        <v>11.3</v>
      </c>
      <c r="L131" s="5">
        <v>7</v>
      </c>
      <c r="M131" s="5">
        <v>5.5</v>
      </c>
      <c r="N131" s="5">
        <v>6.3</v>
      </c>
      <c r="O131" s="5" t="s">
        <v>46</v>
      </c>
      <c r="P131" s="5">
        <v>1.2</v>
      </c>
      <c r="Q131" s="5">
        <v>0.7</v>
      </c>
      <c r="R131" s="5">
        <v>0.8</v>
      </c>
      <c r="S131" s="5"/>
      <c r="T131" s="5">
        <v>4.7</v>
      </c>
      <c r="U131" s="5">
        <v>2.9</v>
      </c>
      <c r="V131" s="5">
        <v>2.1</v>
      </c>
      <c r="W131" s="5">
        <v>2.2</v>
      </c>
      <c r="X131" s="5">
        <v>0.2</v>
      </c>
    </row>
    <row r="132" spans="1:24" ht="15">
      <c r="A132" s="10" t="s">
        <v>65</v>
      </c>
      <c r="B132" s="5">
        <v>33.2</v>
      </c>
      <c r="C132" s="5">
        <v>23.3</v>
      </c>
      <c r="D132" s="5">
        <v>19.4</v>
      </c>
      <c r="E132" s="5">
        <v>21.4</v>
      </c>
      <c r="F132" s="5" t="s">
        <v>46</v>
      </c>
      <c r="G132" s="5">
        <v>7.2</v>
      </c>
      <c r="H132" s="5">
        <v>4.8</v>
      </c>
      <c r="I132" s="5">
        <v>4.2</v>
      </c>
      <c r="J132" s="5"/>
      <c r="K132" s="5">
        <v>8.8</v>
      </c>
      <c r="L132" s="5">
        <v>6.2</v>
      </c>
      <c r="M132" s="5">
        <v>4.5</v>
      </c>
      <c r="N132" s="5">
        <v>4.4</v>
      </c>
      <c r="O132" s="5" t="s">
        <v>46</v>
      </c>
      <c r="P132" s="5">
        <v>0.9</v>
      </c>
      <c r="Q132" s="5">
        <v>0.7</v>
      </c>
      <c r="R132" s="5">
        <v>0.5</v>
      </c>
      <c r="S132" s="5"/>
      <c r="T132" s="5">
        <v>3.4</v>
      </c>
      <c r="U132" s="5">
        <v>2.4</v>
      </c>
      <c r="V132" s="5">
        <v>1.5</v>
      </c>
      <c r="W132" s="5">
        <v>1.7</v>
      </c>
      <c r="X132" s="5">
        <v>0.3</v>
      </c>
    </row>
    <row r="133" spans="1:24" ht="15">
      <c r="A133" s="10" t="s">
        <v>64</v>
      </c>
      <c r="B133" s="5">
        <v>35.5</v>
      </c>
      <c r="C133" s="5">
        <v>26.3</v>
      </c>
      <c r="D133" s="5">
        <v>23.4</v>
      </c>
      <c r="E133" s="5">
        <v>21.2</v>
      </c>
      <c r="F133" s="5" t="s">
        <v>46</v>
      </c>
      <c r="G133" s="5">
        <v>10.2</v>
      </c>
      <c r="H133" s="5">
        <v>7.3</v>
      </c>
      <c r="I133" s="5">
        <v>5.1</v>
      </c>
      <c r="J133" s="5"/>
      <c r="K133" s="5">
        <v>10.7</v>
      </c>
      <c r="L133" s="5">
        <v>8</v>
      </c>
      <c r="M133" s="5">
        <v>7.2</v>
      </c>
      <c r="N133" s="5">
        <v>3.4</v>
      </c>
      <c r="O133" s="5" t="s">
        <v>46</v>
      </c>
      <c r="P133" s="5">
        <v>0.5</v>
      </c>
      <c r="Q133" s="5">
        <v>0.5</v>
      </c>
      <c r="R133" s="5">
        <v>0.3</v>
      </c>
      <c r="S133" s="5"/>
      <c r="T133" s="5">
        <v>2.9</v>
      </c>
      <c r="U133" s="5">
        <v>2.7</v>
      </c>
      <c r="V133" s="5">
        <v>2</v>
      </c>
      <c r="W133" s="5">
        <v>0.4</v>
      </c>
      <c r="X133" s="5">
        <v>0.1</v>
      </c>
    </row>
    <row r="134" spans="1:24" ht="15">
      <c r="A134" s="10" t="s">
        <v>63</v>
      </c>
      <c r="B134" s="5">
        <v>39.2</v>
      </c>
      <c r="C134" s="5">
        <v>28.1</v>
      </c>
      <c r="D134" s="5">
        <v>26.5</v>
      </c>
      <c r="E134" s="5">
        <v>23.9</v>
      </c>
      <c r="F134" s="5" t="s">
        <v>46</v>
      </c>
      <c r="G134" s="5">
        <v>11.5</v>
      </c>
      <c r="H134" s="5">
        <v>10.1</v>
      </c>
      <c r="I134" s="5">
        <v>9.1</v>
      </c>
      <c r="J134" s="5"/>
      <c r="K134" s="5">
        <v>5.7</v>
      </c>
      <c r="L134" s="5">
        <v>5.7</v>
      </c>
      <c r="M134" s="5">
        <v>5.6</v>
      </c>
      <c r="N134" s="5">
        <v>0.2</v>
      </c>
      <c r="O134" s="5" t="s">
        <v>46</v>
      </c>
      <c r="P134" s="5">
        <v>0.1</v>
      </c>
      <c r="Q134" s="5">
        <v>0.1</v>
      </c>
      <c r="R134" s="5">
        <v>0.1</v>
      </c>
      <c r="S134" s="5"/>
      <c r="T134" s="5">
        <v>1.7</v>
      </c>
      <c r="U134" s="5">
        <v>1.7</v>
      </c>
      <c r="V134" s="5">
        <v>1.6</v>
      </c>
      <c r="W134" s="5">
        <v>0.1</v>
      </c>
      <c r="X134" s="5">
        <v>0</v>
      </c>
    </row>
    <row r="135" spans="1:24" ht="15">
      <c r="A135" s="10" t="s">
        <v>58</v>
      </c>
      <c r="B135" s="5">
        <v>13.5</v>
      </c>
      <c r="C135" s="5">
        <v>11.5</v>
      </c>
      <c r="D135" s="5">
        <v>11.4</v>
      </c>
      <c r="E135" s="5">
        <v>12.4</v>
      </c>
      <c r="F135" s="5" t="s">
        <v>46</v>
      </c>
      <c r="G135" s="5">
        <v>7.8</v>
      </c>
      <c r="H135" s="5">
        <v>7.8</v>
      </c>
      <c r="I135" s="5">
        <v>1.1</v>
      </c>
      <c r="J135" s="5"/>
      <c r="K135" s="5">
        <v>2.1</v>
      </c>
      <c r="L135" s="5">
        <v>0.9</v>
      </c>
      <c r="M135" s="5">
        <v>0.9</v>
      </c>
      <c r="N135" s="5">
        <v>1.3</v>
      </c>
      <c r="O135" s="5" t="s">
        <v>46</v>
      </c>
      <c r="P135" s="5">
        <v>0</v>
      </c>
      <c r="Q135" s="5">
        <v>0</v>
      </c>
      <c r="R135" s="5">
        <v>0</v>
      </c>
      <c r="S135" s="5"/>
      <c r="T135" s="5">
        <v>0</v>
      </c>
      <c r="U135" s="5">
        <v>0</v>
      </c>
      <c r="V135" s="5">
        <v>0</v>
      </c>
      <c r="W135" s="5">
        <v>0</v>
      </c>
      <c r="X135" s="5">
        <v>0</v>
      </c>
    </row>
    <row r="136" spans="1:24" ht="18">
      <c r="A136" s="9" t="s">
        <v>62</v>
      </c>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
      <c r="A137" s="7" t="s">
        <v>2</v>
      </c>
      <c r="B137" s="5">
        <v>36.7</v>
      </c>
      <c r="C137" s="5">
        <v>24.9</v>
      </c>
      <c r="D137" s="5">
        <v>21.8</v>
      </c>
      <c r="E137" s="5">
        <v>24.9</v>
      </c>
      <c r="F137" s="5" t="s">
        <v>46</v>
      </c>
      <c r="G137" s="5">
        <v>7.7</v>
      </c>
      <c r="H137" s="5">
        <v>4.5</v>
      </c>
      <c r="I137" s="5">
        <v>4.7</v>
      </c>
      <c r="J137" s="5"/>
      <c r="K137" s="5">
        <v>10.9</v>
      </c>
      <c r="L137" s="5">
        <v>7</v>
      </c>
      <c r="M137" s="5">
        <v>5.8</v>
      </c>
      <c r="N137" s="5">
        <v>5.9</v>
      </c>
      <c r="O137" s="5" t="s">
        <v>46</v>
      </c>
      <c r="P137" s="5">
        <v>1</v>
      </c>
      <c r="Q137" s="5">
        <v>0.5</v>
      </c>
      <c r="R137" s="5">
        <v>0.6</v>
      </c>
      <c r="S137" s="5"/>
      <c r="T137" s="5">
        <v>4.3</v>
      </c>
      <c r="U137" s="5">
        <v>2.7</v>
      </c>
      <c r="V137" s="5">
        <v>1.8</v>
      </c>
      <c r="W137" s="5">
        <v>2</v>
      </c>
      <c r="X137" s="5">
        <v>0</v>
      </c>
    </row>
    <row r="138" spans="1:24" ht="15">
      <c r="A138" s="7" t="s">
        <v>1</v>
      </c>
      <c r="B138" s="5">
        <v>30</v>
      </c>
      <c r="C138" s="5">
        <v>18.8</v>
      </c>
      <c r="D138" s="5">
        <v>15.3</v>
      </c>
      <c r="E138" s="5">
        <v>19.9</v>
      </c>
      <c r="F138" s="5" t="s">
        <v>46</v>
      </c>
      <c r="G138" s="5">
        <v>4.7</v>
      </c>
      <c r="H138" s="5">
        <v>2.6</v>
      </c>
      <c r="I138" s="5">
        <v>3.1</v>
      </c>
      <c r="J138" s="5"/>
      <c r="K138" s="5">
        <v>11.4</v>
      </c>
      <c r="L138" s="5">
        <v>7</v>
      </c>
      <c r="M138" s="5">
        <v>5.5</v>
      </c>
      <c r="N138" s="5">
        <v>6.5</v>
      </c>
      <c r="O138" s="5" t="s">
        <v>46</v>
      </c>
      <c r="P138" s="5">
        <v>1.2</v>
      </c>
      <c r="Q138" s="5">
        <v>0.7</v>
      </c>
      <c r="R138" s="5">
        <v>0.8</v>
      </c>
      <c r="S138" s="5"/>
      <c r="T138" s="5">
        <v>4.5</v>
      </c>
      <c r="U138" s="5">
        <v>2.7</v>
      </c>
      <c r="V138" s="5">
        <v>2</v>
      </c>
      <c r="W138" s="5">
        <v>2.3</v>
      </c>
      <c r="X138" s="5">
        <v>0.2</v>
      </c>
    </row>
    <row r="139" spans="1:24" ht="15">
      <c r="A139" s="7" t="s">
        <v>58</v>
      </c>
      <c r="B139" s="5">
        <v>24.2</v>
      </c>
      <c r="C139" s="5">
        <v>22.8</v>
      </c>
      <c r="D139" s="5">
        <v>22.6</v>
      </c>
      <c r="E139" s="5">
        <v>14</v>
      </c>
      <c r="F139" s="5" t="s">
        <v>46</v>
      </c>
      <c r="G139" s="5">
        <v>9.7</v>
      </c>
      <c r="H139" s="5">
        <v>9.7</v>
      </c>
      <c r="I139" s="5">
        <v>4.5</v>
      </c>
      <c r="J139" s="5"/>
      <c r="K139" s="5">
        <v>11.2</v>
      </c>
      <c r="L139" s="5">
        <v>10.4</v>
      </c>
      <c r="M139" s="5">
        <v>10.2</v>
      </c>
      <c r="N139" s="5">
        <v>5.2</v>
      </c>
      <c r="O139" s="5" t="s">
        <v>46</v>
      </c>
      <c r="P139" s="5">
        <v>5.1</v>
      </c>
      <c r="Q139" s="5">
        <v>5.1</v>
      </c>
      <c r="R139" s="5">
        <v>4.4</v>
      </c>
      <c r="S139" s="5"/>
      <c r="T139" s="5">
        <v>1.4</v>
      </c>
      <c r="U139" s="5">
        <v>0.8</v>
      </c>
      <c r="V139" s="5">
        <v>0.8</v>
      </c>
      <c r="W139" s="5">
        <v>0.7</v>
      </c>
      <c r="X139" s="5">
        <v>0.7</v>
      </c>
    </row>
    <row r="140" spans="1:24" ht="18">
      <c r="A140" s="7" t="s">
        <v>939</v>
      </c>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
      <c r="A141" s="7" t="s">
        <v>61</v>
      </c>
      <c r="B141" s="5">
        <v>36.6</v>
      </c>
      <c r="C141" s="5">
        <v>27.1</v>
      </c>
      <c r="D141" s="5">
        <v>23.5</v>
      </c>
      <c r="E141" s="5">
        <v>23.6</v>
      </c>
      <c r="F141" s="5" t="s">
        <v>46</v>
      </c>
      <c r="G141" s="5">
        <v>10</v>
      </c>
      <c r="H141" s="5">
        <v>7.5</v>
      </c>
      <c r="I141" s="5">
        <v>6</v>
      </c>
      <c r="J141" s="5"/>
      <c r="K141" s="5">
        <v>7.4</v>
      </c>
      <c r="L141" s="5">
        <v>6.2</v>
      </c>
      <c r="M141" s="5">
        <v>4.6</v>
      </c>
      <c r="N141" s="5">
        <v>2.3</v>
      </c>
      <c r="O141" s="5" t="s">
        <v>46</v>
      </c>
      <c r="P141" s="5">
        <v>0.7</v>
      </c>
      <c r="Q141" s="5">
        <v>0.6</v>
      </c>
      <c r="R141" s="5">
        <v>0.3</v>
      </c>
      <c r="S141" s="5"/>
      <c r="T141" s="5">
        <v>2.6</v>
      </c>
      <c r="U141" s="5">
        <v>2.2</v>
      </c>
      <c r="V141" s="5">
        <v>1.2</v>
      </c>
      <c r="W141" s="5">
        <v>1.1</v>
      </c>
      <c r="X141" s="5">
        <v>0.2</v>
      </c>
    </row>
    <row r="142" spans="1:24" ht="15">
      <c r="A142" s="7" t="s">
        <v>60</v>
      </c>
      <c r="B142" s="5">
        <v>36.2</v>
      </c>
      <c r="C142" s="5">
        <v>25.4</v>
      </c>
      <c r="D142" s="5">
        <v>22.2</v>
      </c>
      <c r="E142" s="5">
        <v>24.4</v>
      </c>
      <c r="F142" s="5" t="s">
        <v>46</v>
      </c>
      <c r="G142" s="5">
        <v>7.7</v>
      </c>
      <c r="H142" s="5">
        <v>4.5</v>
      </c>
      <c r="I142" s="5">
        <v>4.6</v>
      </c>
      <c r="J142" s="5"/>
      <c r="K142" s="5">
        <v>11.3</v>
      </c>
      <c r="L142" s="5">
        <v>7.7</v>
      </c>
      <c r="M142" s="5">
        <v>6.6</v>
      </c>
      <c r="N142" s="5">
        <v>6.4</v>
      </c>
      <c r="O142" s="5" t="s">
        <v>46</v>
      </c>
      <c r="P142" s="5">
        <v>0.8</v>
      </c>
      <c r="Q142" s="5">
        <v>0.5</v>
      </c>
      <c r="R142" s="5">
        <v>0.6</v>
      </c>
      <c r="S142" s="5"/>
      <c r="T142" s="5">
        <v>4.5</v>
      </c>
      <c r="U142" s="5">
        <v>2.5</v>
      </c>
      <c r="V142" s="5">
        <v>2</v>
      </c>
      <c r="W142" s="5">
        <v>2.6</v>
      </c>
      <c r="X142" s="5">
        <v>0.1</v>
      </c>
    </row>
    <row r="143" spans="1:24" ht="15">
      <c r="A143" s="7" t="s">
        <v>59</v>
      </c>
      <c r="B143" s="5">
        <v>30.4</v>
      </c>
      <c r="C143" s="5">
        <v>18.9</v>
      </c>
      <c r="D143" s="5">
        <v>15.4</v>
      </c>
      <c r="E143" s="5">
        <v>20.2</v>
      </c>
      <c r="F143" s="5" t="s">
        <v>46</v>
      </c>
      <c r="G143" s="5">
        <v>4.7</v>
      </c>
      <c r="H143" s="5">
        <v>2.5</v>
      </c>
      <c r="I143" s="5">
        <v>3.1</v>
      </c>
      <c r="J143" s="5"/>
      <c r="K143" s="5">
        <v>11.5</v>
      </c>
      <c r="L143" s="5">
        <v>7</v>
      </c>
      <c r="M143" s="5">
        <v>5.5</v>
      </c>
      <c r="N143" s="5">
        <v>6.6</v>
      </c>
      <c r="O143" s="5" t="s">
        <v>46</v>
      </c>
      <c r="P143" s="5">
        <v>1.3</v>
      </c>
      <c r="Q143" s="5">
        <v>0.7</v>
      </c>
      <c r="R143" s="5">
        <v>0.9</v>
      </c>
      <c r="S143" s="5"/>
      <c r="T143" s="5">
        <v>4.6</v>
      </c>
      <c r="U143" s="5">
        <v>2.8</v>
      </c>
      <c r="V143" s="5">
        <v>2</v>
      </c>
      <c r="W143" s="5">
        <v>2.2</v>
      </c>
      <c r="X143" s="5">
        <v>0.2</v>
      </c>
    </row>
    <row r="144" spans="1:24" ht="15">
      <c r="A144" s="9" t="s">
        <v>58</v>
      </c>
      <c r="B144" s="5">
        <v>15.8</v>
      </c>
      <c r="C144" s="5">
        <v>13.3</v>
      </c>
      <c r="D144" s="5">
        <v>13</v>
      </c>
      <c r="E144" s="5">
        <v>9</v>
      </c>
      <c r="F144" s="5" t="s">
        <v>46</v>
      </c>
      <c r="G144" s="5">
        <v>4.5</v>
      </c>
      <c r="H144" s="5">
        <v>4.5</v>
      </c>
      <c r="I144" s="5">
        <v>0.1</v>
      </c>
      <c r="J144" s="5"/>
      <c r="K144" s="5">
        <v>5.7</v>
      </c>
      <c r="L144" s="5">
        <v>5.7</v>
      </c>
      <c r="M144" s="5">
        <v>5.4</v>
      </c>
      <c r="N144" s="5">
        <v>0</v>
      </c>
      <c r="O144" s="5" t="s">
        <v>46</v>
      </c>
      <c r="P144" s="5">
        <v>0</v>
      </c>
      <c r="Q144" s="5">
        <v>0</v>
      </c>
      <c r="R144" s="5">
        <v>0</v>
      </c>
      <c r="S144" s="5"/>
      <c r="T144" s="5">
        <v>0</v>
      </c>
      <c r="U144" s="5">
        <v>0</v>
      </c>
      <c r="V144" s="5">
        <v>0</v>
      </c>
      <c r="W144" s="5">
        <v>0</v>
      </c>
      <c r="X144" s="5">
        <v>0</v>
      </c>
    </row>
    <row r="145" spans="1:24" ht="18">
      <c r="A145" s="7" t="s">
        <v>57</v>
      </c>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
      <c r="A146" s="7" t="s">
        <v>8</v>
      </c>
      <c r="B146" s="5">
        <v>43.6</v>
      </c>
      <c r="C146" s="5">
        <v>31.2</v>
      </c>
      <c r="D146" s="5">
        <v>26.8</v>
      </c>
      <c r="E146" s="5">
        <v>28.6</v>
      </c>
      <c r="F146" s="5" t="s">
        <v>46</v>
      </c>
      <c r="G146" s="5">
        <v>8.3</v>
      </c>
      <c r="H146" s="5">
        <v>4.9</v>
      </c>
      <c r="I146" s="5">
        <v>5.4</v>
      </c>
      <c r="J146" s="5"/>
      <c r="K146" s="5">
        <v>15.5</v>
      </c>
      <c r="L146" s="5">
        <v>10.2</v>
      </c>
      <c r="M146" s="5">
        <v>8.5</v>
      </c>
      <c r="N146" s="5">
        <v>8.6</v>
      </c>
      <c r="O146" s="5" t="s">
        <v>46</v>
      </c>
      <c r="P146" s="5">
        <v>1.7</v>
      </c>
      <c r="Q146" s="5">
        <v>0.7</v>
      </c>
      <c r="R146" s="5">
        <v>1.3</v>
      </c>
      <c r="S146" s="5"/>
      <c r="T146" s="5">
        <v>6.3</v>
      </c>
      <c r="U146" s="5">
        <v>3.5</v>
      </c>
      <c r="V146" s="5">
        <v>2.9</v>
      </c>
      <c r="W146" s="5">
        <v>3.7</v>
      </c>
      <c r="X146" s="5">
        <v>0.2</v>
      </c>
    </row>
    <row r="147" spans="1:24" ht="15">
      <c r="A147" s="7" t="s">
        <v>7</v>
      </c>
      <c r="B147" s="5">
        <v>34.1</v>
      </c>
      <c r="C147" s="5">
        <v>21</v>
      </c>
      <c r="D147" s="5">
        <v>17.1</v>
      </c>
      <c r="E147" s="5">
        <v>23.1</v>
      </c>
      <c r="F147" s="5" t="s">
        <v>46</v>
      </c>
      <c r="G147" s="5">
        <v>5.9</v>
      </c>
      <c r="H147" s="5">
        <v>3</v>
      </c>
      <c r="I147" s="5">
        <v>3.9</v>
      </c>
      <c r="J147" s="5"/>
      <c r="K147" s="5">
        <v>12.6</v>
      </c>
      <c r="L147" s="5">
        <v>8</v>
      </c>
      <c r="M147" s="5">
        <v>6.2</v>
      </c>
      <c r="N147" s="5">
        <v>7.1</v>
      </c>
      <c r="O147" s="5" t="s">
        <v>46</v>
      </c>
      <c r="P147" s="5">
        <v>1.3</v>
      </c>
      <c r="Q147" s="5">
        <v>0.7</v>
      </c>
      <c r="R147" s="5">
        <v>0.9</v>
      </c>
      <c r="S147" s="5"/>
      <c r="T147" s="5">
        <v>5</v>
      </c>
      <c r="U147" s="5">
        <v>3</v>
      </c>
      <c r="V147" s="5">
        <v>2</v>
      </c>
      <c r="W147" s="5">
        <v>2.5</v>
      </c>
      <c r="X147" s="5">
        <v>0.2</v>
      </c>
    </row>
    <row r="148" spans="1:24" ht="15">
      <c r="A148" s="7" t="s">
        <v>6</v>
      </c>
      <c r="B148" s="5">
        <v>31</v>
      </c>
      <c r="C148" s="5">
        <v>17.8</v>
      </c>
      <c r="D148" s="5">
        <v>14.5</v>
      </c>
      <c r="E148" s="5">
        <v>21.6</v>
      </c>
      <c r="F148" s="5" t="s">
        <v>46</v>
      </c>
      <c r="G148" s="5">
        <v>5.1</v>
      </c>
      <c r="H148" s="5">
        <v>2.9</v>
      </c>
      <c r="I148" s="5">
        <v>3.1</v>
      </c>
      <c r="J148" s="5"/>
      <c r="K148" s="5">
        <v>11.3</v>
      </c>
      <c r="L148" s="5">
        <v>6.4</v>
      </c>
      <c r="M148" s="5">
        <v>4.9</v>
      </c>
      <c r="N148" s="5">
        <v>6.7</v>
      </c>
      <c r="O148" s="5" t="s">
        <v>46</v>
      </c>
      <c r="P148" s="5">
        <v>1.5</v>
      </c>
      <c r="Q148" s="5">
        <v>1.2</v>
      </c>
      <c r="R148" s="5">
        <v>0.6</v>
      </c>
      <c r="S148" s="5"/>
      <c r="T148" s="5">
        <v>5</v>
      </c>
      <c r="U148" s="5">
        <v>3.3</v>
      </c>
      <c r="V148" s="5">
        <v>2.5</v>
      </c>
      <c r="W148" s="5">
        <v>2.1</v>
      </c>
      <c r="X148" s="5">
        <v>0.4</v>
      </c>
    </row>
    <row r="149" spans="1:24" ht="15">
      <c r="A149" s="8" t="s">
        <v>5</v>
      </c>
      <c r="B149" s="5">
        <v>20.7</v>
      </c>
      <c r="C149" s="5">
        <v>13.1</v>
      </c>
      <c r="D149" s="5">
        <v>10.8</v>
      </c>
      <c r="E149" s="5">
        <v>13.2</v>
      </c>
      <c r="F149" s="5" t="s">
        <v>46</v>
      </c>
      <c r="G149" s="5">
        <v>2.9</v>
      </c>
      <c r="H149" s="5">
        <v>1.8</v>
      </c>
      <c r="I149" s="5">
        <v>1.9</v>
      </c>
      <c r="J149" s="5"/>
      <c r="K149" s="5">
        <v>7.1</v>
      </c>
      <c r="L149" s="5">
        <v>4.3</v>
      </c>
      <c r="M149" s="5">
        <v>3.2</v>
      </c>
      <c r="N149" s="5">
        <v>3.9</v>
      </c>
      <c r="O149" s="5" t="s">
        <v>46</v>
      </c>
      <c r="P149" s="5">
        <v>0.5</v>
      </c>
      <c r="Q149" s="5">
        <v>0.3</v>
      </c>
      <c r="R149" s="5">
        <v>0.4</v>
      </c>
      <c r="S149" s="5"/>
      <c r="T149" s="5">
        <v>2.5</v>
      </c>
      <c r="U149" s="5">
        <v>1.6</v>
      </c>
      <c r="V149" s="5">
        <v>1</v>
      </c>
      <c r="W149" s="5">
        <v>1</v>
      </c>
      <c r="X149" s="5">
        <v>0</v>
      </c>
    </row>
    <row r="150" spans="1:24" ht="15">
      <c r="A150" s="7" t="s">
        <v>51</v>
      </c>
      <c r="B150" s="5">
        <v>20.5</v>
      </c>
      <c r="C150" s="5">
        <v>9.6</v>
      </c>
      <c r="D150" s="5">
        <v>9.6</v>
      </c>
      <c r="E150" s="5">
        <v>19</v>
      </c>
      <c r="F150" s="5" t="s">
        <v>46</v>
      </c>
      <c r="G150" s="5">
        <v>5.6</v>
      </c>
      <c r="H150" s="5">
        <v>5.6</v>
      </c>
      <c r="I150" s="5">
        <v>0</v>
      </c>
      <c r="J150" s="5"/>
      <c r="K150" s="5">
        <v>0.1</v>
      </c>
      <c r="L150" s="5">
        <v>0.1</v>
      </c>
      <c r="M150" s="5">
        <v>0.1</v>
      </c>
      <c r="N150" s="5">
        <v>0</v>
      </c>
      <c r="O150" s="5" t="s">
        <v>46</v>
      </c>
      <c r="P150" s="5">
        <v>0</v>
      </c>
      <c r="Q150" s="5">
        <v>0</v>
      </c>
      <c r="R150" s="5">
        <v>0</v>
      </c>
      <c r="S150" s="5"/>
      <c r="T150" s="5">
        <v>0</v>
      </c>
      <c r="U150" s="5">
        <v>0</v>
      </c>
      <c r="V150" s="5">
        <v>0</v>
      </c>
      <c r="W150" s="5">
        <v>0</v>
      </c>
      <c r="X150" s="5">
        <v>0</v>
      </c>
    </row>
    <row r="151" spans="1:22" ht="27">
      <c r="A151" s="7" t="s">
        <v>56</v>
      </c>
      <c r="B151" s="5"/>
      <c r="C151" s="5"/>
      <c r="D151" s="5"/>
      <c r="E151" s="5"/>
      <c r="F151" s="5"/>
      <c r="G151" s="5"/>
      <c r="H151" s="5"/>
      <c r="I151" s="5"/>
      <c r="J151" s="5"/>
      <c r="K151" s="5"/>
      <c r="L151" s="5"/>
      <c r="M151" s="5"/>
      <c r="N151" s="5"/>
      <c r="O151" s="5"/>
      <c r="P151" s="5"/>
      <c r="Q151" s="5"/>
      <c r="R151" s="5"/>
      <c r="S151" s="5"/>
      <c r="T151" s="5"/>
      <c r="U151" s="5"/>
      <c r="V151" s="5"/>
    </row>
    <row r="152" spans="1:24" ht="15">
      <c r="A152" s="7" t="s">
        <v>8</v>
      </c>
      <c r="B152" s="5">
        <v>47.1</v>
      </c>
      <c r="C152" s="5">
        <v>34.4</v>
      </c>
      <c r="D152" s="5">
        <v>28.8</v>
      </c>
      <c r="E152" s="5">
        <v>32.6</v>
      </c>
      <c r="F152" s="5" t="s">
        <v>46</v>
      </c>
      <c r="G152" s="5">
        <v>10</v>
      </c>
      <c r="H152" s="5">
        <v>6.4</v>
      </c>
      <c r="I152" s="5">
        <v>6</v>
      </c>
      <c r="J152" s="5"/>
      <c r="K152" s="5">
        <v>18.2</v>
      </c>
      <c r="L152" s="5">
        <v>13.7</v>
      </c>
      <c r="M152" s="5">
        <v>11.3</v>
      </c>
      <c r="N152" s="5">
        <v>8.7</v>
      </c>
      <c r="O152" s="5" t="s">
        <v>46</v>
      </c>
      <c r="P152" s="5">
        <v>1.6</v>
      </c>
      <c r="Q152" s="5">
        <v>1</v>
      </c>
      <c r="R152" s="5">
        <v>1.1</v>
      </c>
      <c r="S152" s="5"/>
      <c r="T152" s="5">
        <v>6.6</v>
      </c>
      <c r="U152" s="5">
        <v>3.9</v>
      </c>
      <c r="V152" s="5">
        <v>3.3</v>
      </c>
      <c r="W152" s="5">
        <v>3.9</v>
      </c>
      <c r="X152" s="5">
        <v>0.2</v>
      </c>
    </row>
    <row r="153" spans="1:24" ht="15">
      <c r="A153" s="7" t="s">
        <v>7</v>
      </c>
      <c r="B153" s="5">
        <v>38</v>
      </c>
      <c r="C153" s="5">
        <v>23.9</v>
      </c>
      <c r="D153" s="5">
        <v>19.6</v>
      </c>
      <c r="E153" s="5">
        <v>25.4</v>
      </c>
      <c r="F153" s="5" t="s">
        <v>46</v>
      </c>
      <c r="G153" s="5">
        <v>6.6</v>
      </c>
      <c r="H153" s="5">
        <v>3.8</v>
      </c>
      <c r="I153" s="5">
        <v>4.1</v>
      </c>
      <c r="J153" s="5"/>
      <c r="K153" s="5">
        <v>13.3</v>
      </c>
      <c r="L153" s="5">
        <v>7.9</v>
      </c>
      <c r="M153" s="5">
        <v>6.2</v>
      </c>
      <c r="N153" s="5">
        <v>8</v>
      </c>
      <c r="O153" s="5" t="s">
        <v>46</v>
      </c>
      <c r="P153" s="5">
        <v>1.6</v>
      </c>
      <c r="Q153" s="5">
        <v>0.8</v>
      </c>
      <c r="R153" s="5">
        <v>1</v>
      </c>
      <c r="S153" s="5"/>
      <c r="T153" s="5">
        <v>5.4</v>
      </c>
      <c r="U153" s="5">
        <v>3.5</v>
      </c>
      <c r="V153" s="5">
        <v>2.5</v>
      </c>
      <c r="W153" s="5">
        <v>2.5</v>
      </c>
      <c r="X153" s="5">
        <v>0.3</v>
      </c>
    </row>
    <row r="154" spans="1:24" ht="15">
      <c r="A154" s="1" t="s">
        <v>6</v>
      </c>
      <c r="B154" s="5">
        <v>35.9</v>
      </c>
      <c r="C154" s="5">
        <v>22.8</v>
      </c>
      <c r="D154" s="5">
        <v>19.1</v>
      </c>
      <c r="E154" s="5">
        <v>24.4</v>
      </c>
      <c r="F154" s="5" t="s">
        <v>46</v>
      </c>
      <c r="G154" s="5">
        <v>6.6</v>
      </c>
      <c r="H154" s="5">
        <v>3.3</v>
      </c>
      <c r="I154" s="5">
        <v>4.6</v>
      </c>
      <c r="J154" s="5"/>
      <c r="K154" s="5">
        <v>13.1</v>
      </c>
      <c r="L154" s="5">
        <v>7.2</v>
      </c>
      <c r="M154" s="5">
        <v>6.1</v>
      </c>
      <c r="N154" s="5">
        <v>8.4</v>
      </c>
      <c r="O154" s="5" t="s">
        <v>46</v>
      </c>
      <c r="P154" s="5">
        <v>1.7</v>
      </c>
      <c r="Q154" s="5">
        <v>1.2</v>
      </c>
      <c r="R154" s="5">
        <v>1.1</v>
      </c>
      <c r="S154" s="5"/>
      <c r="T154" s="5">
        <v>5.8</v>
      </c>
      <c r="U154" s="5">
        <v>3</v>
      </c>
      <c r="V154" s="5">
        <v>2.4</v>
      </c>
      <c r="W154" s="5">
        <v>3.6</v>
      </c>
      <c r="X154" s="5">
        <v>0.6</v>
      </c>
    </row>
    <row r="155" spans="1:24" ht="15">
      <c r="A155" s="7" t="s">
        <v>5</v>
      </c>
      <c r="B155" s="5">
        <v>26.3</v>
      </c>
      <c r="C155" s="5">
        <v>16.5</v>
      </c>
      <c r="D155" s="5">
        <v>13.8</v>
      </c>
      <c r="E155" s="5">
        <v>17.2</v>
      </c>
      <c r="F155" s="5" t="s">
        <v>46</v>
      </c>
      <c r="G155" s="5">
        <v>4.1</v>
      </c>
      <c r="H155" s="5">
        <v>2.2</v>
      </c>
      <c r="I155" s="5">
        <v>2.6</v>
      </c>
      <c r="J155" s="5"/>
      <c r="K155" s="5">
        <v>9.3</v>
      </c>
      <c r="L155" s="5">
        <v>5.8</v>
      </c>
      <c r="M155" s="5">
        <v>4.5</v>
      </c>
      <c r="N155" s="5">
        <v>5.1</v>
      </c>
      <c r="O155" s="5" t="s">
        <v>46</v>
      </c>
      <c r="P155" s="5">
        <v>0.9</v>
      </c>
      <c r="Q155" s="5">
        <v>0.4</v>
      </c>
      <c r="R155" s="5">
        <v>0.6</v>
      </c>
      <c r="S155" s="5"/>
      <c r="T155" s="5">
        <v>3.6</v>
      </c>
      <c r="U155" s="5">
        <v>2.2</v>
      </c>
      <c r="V155" s="5">
        <v>1.5</v>
      </c>
      <c r="W155" s="5">
        <v>1.7</v>
      </c>
      <c r="X155" s="5">
        <v>0</v>
      </c>
    </row>
    <row r="156" spans="1:24" ht="15">
      <c r="A156" s="7" t="s">
        <v>51</v>
      </c>
      <c r="B156" s="5">
        <v>21.9</v>
      </c>
      <c r="C156" s="5">
        <v>10.3</v>
      </c>
      <c r="D156" s="5">
        <v>10.3</v>
      </c>
      <c r="E156" s="5">
        <v>20.2</v>
      </c>
      <c r="F156" s="5" t="s">
        <v>46</v>
      </c>
      <c r="G156" s="5">
        <v>6</v>
      </c>
      <c r="H156" s="5">
        <v>6</v>
      </c>
      <c r="I156" s="5">
        <v>0</v>
      </c>
      <c r="J156" s="5"/>
      <c r="K156" s="5">
        <v>0.2</v>
      </c>
      <c r="L156" s="5">
        <v>0.2</v>
      </c>
      <c r="M156" s="5">
        <v>0.2</v>
      </c>
      <c r="N156" s="5">
        <v>0</v>
      </c>
      <c r="O156" s="5" t="s">
        <v>46</v>
      </c>
      <c r="P156" s="5">
        <v>0</v>
      </c>
      <c r="Q156" s="5">
        <v>0</v>
      </c>
      <c r="R156" s="5">
        <v>0</v>
      </c>
      <c r="S156" s="5"/>
      <c r="T156" s="5">
        <v>0.2</v>
      </c>
      <c r="U156" s="5">
        <v>0.2</v>
      </c>
      <c r="V156" s="5">
        <v>0.2</v>
      </c>
      <c r="W156" s="5">
        <v>0</v>
      </c>
      <c r="X156" s="5">
        <v>0</v>
      </c>
    </row>
    <row r="157" spans="1:24" ht="18">
      <c r="A157" s="7" t="s">
        <v>55</v>
      </c>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
      <c r="A158" s="7" t="s">
        <v>8</v>
      </c>
      <c r="B158" s="5">
        <v>43.3</v>
      </c>
      <c r="C158" s="5">
        <v>30.6</v>
      </c>
      <c r="D158" s="5">
        <v>25.5</v>
      </c>
      <c r="E158" s="5">
        <v>27.7</v>
      </c>
      <c r="F158" s="5" t="s">
        <v>46</v>
      </c>
      <c r="G158" s="5">
        <v>9.6</v>
      </c>
      <c r="H158" s="5">
        <v>5.8</v>
      </c>
      <c r="I158" s="5">
        <v>5.7</v>
      </c>
      <c r="J158" s="5"/>
      <c r="K158" s="5">
        <v>16.2</v>
      </c>
      <c r="L158" s="5">
        <v>10.7</v>
      </c>
      <c r="M158" s="5">
        <v>8.7</v>
      </c>
      <c r="N158" s="5">
        <v>9.3</v>
      </c>
      <c r="O158" s="5" t="s">
        <v>46</v>
      </c>
      <c r="P158" s="5">
        <v>1.9</v>
      </c>
      <c r="Q158" s="5">
        <v>1</v>
      </c>
      <c r="R158" s="5">
        <v>1.5</v>
      </c>
      <c r="S158" s="5"/>
      <c r="T158" s="5">
        <v>5.7</v>
      </c>
      <c r="U158" s="5">
        <v>3.4</v>
      </c>
      <c r="V158" s="5">
        <v>2.6</v>
      </c>
      <c r="W158" s="5">
        <v>3.1</v>
      </c>
      <c r="X158" s="5">
        <v>0.3</v>
      </c>
    </row>
    <row r="159" spans="1:24" ht="15">
      <c r="A159" s="8" t="s">
        <v>7</v>
      </c>
      <c r="B159" s="5">
        <v>38.5</v>
      </c>
      <c r="C159" s="5">
        <v>24.8</v>
      </c>
      <c r="D159" s="5">
        <v>21.2</v>
      </c>
      <c r="E159" s="5">
        <v>26.5</v>
      </c>
      <c r="F159" s="5" t="s">
        <v>46</v>
      </c>
      <c r="G159" s="5">
        <v>7.9</v>
      </c>
      <c r="H159" s="5">
        <v>4.6</v>
      </c>
      <c r="I159" s="5">
        <v>4.6</v>
      </c>
      <c r="J159" s="5"/>
      <c r="K159" s="5">
        <v>15.6</v>
      </c>
      <c r="L159" s="5">
        <v>9.6</v>
      </c>
      <c r="M159" s="5">
        <v>8.2</v>
      </c>
      <c r="N159" s="5">
        <v>9.1</v>
      </c>
      <c r="O159" s="5" t="s">
        <v>46</v>
      </c>
      <c r="P159" s="5">
        <v>2</v>
      </c>
      <c r="Q159" s="5">
        <v>1.2</v>
      </c>
      <c r="R159" s="5">
        <v>0.9</v>
      </c>
      <c r="S159" s="5"/>
      <c r="T159" s="5">
        <v>6.1</v>
      </c>
      <c r="U159" s="5">
        <v>3.7</v>
      </c>
      <c r="V159" s="5">
        <v>2.4</v>
      </c>
      <c r="W159" s="5">
        <v>3</v>
      </c>
      <c r="X159" s="5">
        <v>0.4</v>
      </c>
    </row>
    <row r="160" spans="1:24" ht="15">
      <c r="A160" s="7" t="s">
        <v>6</v>
      </c>
      <c r="B160" s="5">
        <v>35.7</v>
      </c>
      <c r="C160" s="5">
        <v>22.1</v>
      </c>
      <c r="D160" s="5">
        <v>19.2</v>
      </c>
      <c r="E160" s="5">
        <v>23.8</v>
      </c>
      <c r="F160" s="5" t="s">
        <v>46</v>
      </c>
      <c r="G160" s="5">
        <v>4.9</v>
      </c>
      <c r="H160" s="5">
        <v>2.8</v>
      </c>
      <c r="I160" s="5">
        <v>3.2</v>
      </c>
      <c r="J160" s="5"/>
      <c r="K160" s="5">
        <v>14.4</v>
      </c>
      <c r="L160" s="5">
        <v>9.1</v>
      </c>
      <c r="M160" s="5">
        <v>7.6</v>
      </c>
      <c r="N160" s="5">
        <v>7.6</v>
      </c>
      <c r="O160" s="5" t="s">
        <v>46</v>
      </c>
      <c r="P160" s="5">
        <v>1.1</v>
      </c>
      <c r="Q160" s="5">
        <v>0.8</v>
      </c>
      <c r="R160" s="5">
        <v>0.7</v>
      </c>
      <c r="S160" s="5"/>
      <c r="T160" s="5">
        <v>5.8</v>
      </c>
      <c r="U160" s="5">
        <v>3.5</v>
      </c>
      <c r="V160" s="5">
        <v>2.5</v>
      </c>
      <c r="W160" s="5">
        <v>2.6</v>
      </c>
      <c r="X160" s="5">
        <v>0</v>
      </c>
    </row>
    <row r="161" spans="1:24" ht="15">
      <c r="A161" s="7" t="s">
        <v>5</v>
      </c>
      <c r="B161" s="5">
        <v>26.8</v>
      </c>
      <c r="C161" s="5">
        <v>16.9</v>
      </c>
      <c r="D161" s="5">
        <v>13.7</v>
      </c>
      <c r="E161" s="5">
        <v>17.8</v>
      </c>
      <c r="F161" s="5" t="s">
        <v>46</v>
      </c>
      <c r="G161" s="5">
        <v>4.1</v>
      </c>
      <c r="H161" s="5">
        <v>2.2</v>
      </c>
      <c r="I161" s="5">
        <v>2.8</v>
      </c>
      <c r="J161" s="5"/>
      <c r="K161" s="5">
        <v>8.7</v>
      </c>
      <c r="L161" s="5">
        <v>5.3</v>
      </c>
      <c r="M161" s="5">
        <v>3.9</v>
      </c>
      <c r="N161" s="5">
        <v>4.9</v>
      </c>
      <c r="O161" s="5" t="s">
        <v>46</v>
      </c>
      <c r="P161" s="5">
        <v>0.9</v>
      </c>
      <c r="Q161" s="5">
        <v>0.4</v>
      </c>
      <c r="R161" s="5">
        <v>0.7</v>
      </c>
      <c r="S161" s="5"/>
      <c r="T161" s="5">
        <v>3.6</v>
      </c>
      <c r="U161" s="5">
        <v>2.1</v>
      </c>
      <c r="V161" s="5">
        <v>1.6</v>
      </c>
      <c r="W161" s="5">
        <v>1.8</v>
      </c>
      <c r="X161" s="5">
        <v>0.1</v>
      </c>
    </row>
    <row r="162" spans="1:24" ht="15">
      <c r="A162" s="7" t="s">
        <v>51</v>
      </c>
      <c r="B162" s="5">
        <v>25.5</v>
      </c>
      <c r="C162" s="5">
        <v>13.8</v>
      </c>
      <c r="D162" s="5">
        <v>13.7</v>
      </c>
      <c r="E162" s="5">
        <v>18.4</v>
      </c>
      <c r="F162" s="5" t="s">
        <v>46</v>
      </c>
      <c r="G162" s="5">
        <v>4.5</v>
      </c>
      <c r="H162" s="5">
        <v>4.5</v>
      </c>
      <c r="I162" s="5">
        <v>0</v>
      </c>
      <c r="J162" s="5"/>
      <c r="K162" s="5">
        <v>5</v>
      </c>
      <c r="L162" s="5">
        <v>5</v>
      </c>
      <c r="M162" s="5">
        <v>5</v>
      </c>
      <c r="N162" s="5">
        <v>0</v>
      </c>
      <c r="O162" s="5" t="s">
        <v>46</v>
      </c>
      <c r="P162" s="5">
        <v>0</v>
      </c>
      <c r="Q162" s="5">
        <v>0</v>
      </c>
      <c r="R162" s="5">
        <v>0</v>
      </c>
      <c r="S162" s="5"/>
      <c r="T162" s="5">
        <v>4.9</v>
      </c>
      <c r="U162" s="5">
        <v>4.9</v>
      </c>
      <c r="V162" s="5">
        <v>4.9</v>
      </c>
      <c r="W162" s="5">
        <v>0</v>
      </c>
      <c r="X162" s="5">
        <v>0</v>
      </c>
    </row>
    <row r="163" spans="1:24" ht="27">
      <c r="A163" s="7" t="s">
        <v>940</v>
      </c>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
      <c r="A164" s="1" t="s">
        <v>8</v>
      </c>
      <c r="B164" s="5">
        <v>43.3</v>
      </c>
      <c r="C164" s="5">
        <v>32.2</v>
      </c>
      <c r="D164" s="5">
        <v>28.2</v>
      </c>
      <c r="E164" s="5">
        <v>26</v>
      </c>
      <c r="F164" s="5" t="s">
        <v>46</v>
      </c>
      <c r="G164" s="5">
        <v>9.3</v>
      </c>
      <c r="H164" s="5">
        <v>6.2</v>
      </c>
      <c r="I164" s="5">
        <v>6</v>
      </c>
      <c r="J164" s="5"/>
      <c r="K164" s="5">
        <v>13.9</v>
      </c>
      <c r="L164" s="5">
        <v>10.2</v>
      </c>
      <c r="M164" s="5">
        <v>8.2</v>
      </c>
      <c r="N164" s="5">
        <v>6.8</v>
      </c>
      <c r="O164" s="5" t="s">
        <v>46</v>
      </c>
      <c r="P164" s="5">
        <v>1.1</v>
      </c>
      <c r="Q164" s="5">
        <v>0.8</v>
      </c>
      <c r="R164" s="5">
        <v>0.9</v>
      </c>
      <c r="S164" s="5"/>
      <c r="T164" s="5">
        <v>5.8</v>
      </c>
      <c r="U164" s="5">
        <v>4.3</v>
      </c>
      <c r="V164" s="5">
        <v>2.7</v>
      </c>
      <c r="W164" s="5">
        <v>2.5</v>
      </c>
      <c r="X164" s="5">
        <v>0.2</v>
      </c>
    </row>
    <row r="165" spans="1:24" ht="15">
      <c r="A165" s="7" t="s">
        <v>7</v>
      </c>
      <c r="B165" s="5">
        <v>38</v>
      </c>
      <c r="C165" s="5">
        <v>25</v>
      </c>
      <c r="D165" s="5">
        <v>21.4</v>
      </c>
      <c r="E165" s="5">
        <v>25.6</v>
      </c>
      <c r="F165" s="5" t="s">
        <v>46</v>
      </c>
      <c r="G165" s="5">
        <v>6.4</v>
      </c>
      <c r="H165" s="5">
        <v>3.7</v>
      </c>
      <c r="I165" s="5">
        <v>4.2</v>
      </c>
      <c r="J165" s="5"/>
      <c r="K165" s="5">
        <v>13</v>
      </c>
      <c r="L165" s="5">
        <v>8.3</v>
      </c>
      <c r="M165" s="5">
        <v>6.5</v>
      </c>
      <c r="N165" s="5">
        <v>7.5</v>
      </c>
      <c r="O165" s="5" t="s">
        <v>46</v>
      </c>
      <c r="P165" s="5">
        <v>1.5</v>
      </c>
      <c r="Q165" s="5">
        <v>0.8</v>
      </c>
      <c r="R165" s="5">
        <v>1.1</v>
      </c>
      <c r="S165" s="5"/>
      <c r="T165" s="5">
        <v>5</v>
      </c>
      <c r="U165" s="5">
        <v>3.3</v>
      </c>
      <c r="V165" s="5">
        <v>2.2</v>
      </c>
      <c r="W165" s="5">
        <v>2.4</v>
      </c>
      <c r="X165" s="5">
        <v>0.4</v>
      </c>
    </row>
    <row r="166" spans="1:24" ht="15">
      <c r="A166" s="7" t="s">
        <v>6</v>
      </c>
      <c r="B166" s="5">
        <v>34.6</v>
      </c>
      <c r="C166" s="5">
        <v>22.7</v>
      </c>
      <c r="D166" s="5">
        <v>18.8</v>
      </c>
      <c r="E166" s="5">
        <v>24.4</v>
      </c>
      <c r="F166" s="5" t="s">
        <v>46</v>
      </c>
      <c r="G166" s="5">
        <v>7.8</v>
      </c>
      <c r="H166" s="5">
        <v>3.6</v>
      </c>
      <c r="I166" s="5">
        <v>4.9</v>
      </c>
      <c r="J166" s="5"/>
      <c r="K166" s="5">
        <v>14</v>
      </c>
      <c r="L166" s="5">
        <v>9.1</v>
      </c>
      <c r="M166" s="5">
        <v>7.5</v>
      </c>
      <c r="N166" s="5">
        <v>8.1</v>
      </c>
      <c r="O166" s="5" t="s">
        <v>46</v>
      </c>
      <c r="P166" s="5">
        <v>2.4</v>
      </c>
      <c r="Q166" s="5">
        <v>1.5</v>
      </c>
      <c r="R166" s="5">
        <v>1</v>
      </c>
      <c r="S166" s="5"/>
      <c r="T166" s="5">
        <v>5.9</v>
      </c>
      <c r="U166" s="5">
        <v>4</v>
      </c>
      <c r="V166" s="5">
        <v>3</v>
      </c>
      <c r="W166" s="5">
        <v>2.8</v>
      </c>
      <c r="X166" s="5">
        <v>0.4</v>
      </c>
    </row>
    <row r="167" spans="1:24" ht="15">
      <c r="A167" s="1" t="s">
        <v>5</v>
      </c>
      <c r="B167" s="5">
        <v>27.7</v>
      </c>
      <c r="C167" s="5">
        <v>16.9</v>
      </c>
      <c r="D167" s="5">
        <v>13.8</v>
      </c>
      <c r="E167" s="5">
        <v>18.5</v>
      </c>
      <c r="F167" s="5" t="s">
        <v>46</v>
      </c>
      <c r="G167" s="5">
        <v>4.2</v>
      </c>
      <c r="H167" s="5">
        <v>2.3</v>
      </c>
      <c r="I167" s="5">
        <v>2.7</v>
      </c>
      <c r="J167" s="5"/>
      <c r="K167" s="5">
        <v>10.1</v>
      </c>
      <c r="L167" s="5">
        <v>6</v>
      </c>
      <c r="M167" s="5">
        <v>4.7</v>
      </c>
      <c r="N167" s="5">
        <v>5.7</v>
      </c>
      <c r="O167" s="5" t="s">
        <v>46</v>
      </c>
      <c r="P167" s="5">
        <v>0.9</v>
      </c>
      <c r="Q167" s="5">
        <v>0.5</v>
      </c>
      <c r="R167" s="5">
        <v>0.7</v>
      </c>
      <c r="S167" s="5"/>
      <c r="T167" s="5">
        <v>4</v>
      </c>
      <c r="U167" s="5">
        <v>2.2</v>
      </c>
      <c r="V167" s="5">
        <v>1.6</v>
      </c>
      <c r="W167" s="5">
        <v>2.1</v>
      </c>
      <c r="X167" s="5">
        <v>0.1</v>
      </c>
    </row>
    <row r="168" spans="1:24" ht="15">
      <c r="A168" s="7" t="s">
        <v>51</v>
      </c>
      <c r="B168" s="5">
        <v>27</v>
      </c>
      <c r="C168" s="5">
        <v>19.5</v>
      </c>
      <c r="D168" s="5">
        <v>16.5</v>
      </c>
      <c r="E168" s="5">
        <v>23.8</v>
      </c>
      <c r="F168" s="5" t="s">
        <v>46</v>
      </c>
      <c r="G168" s="5">
        <v>6.8</v>
      </c>
      <c r="H168" s="5">
        <v>3.9</v>
      </c>
      <c r="I168" s="5">
        <v>3</v>
      </c>
      <c r="J168" s="5"/>
      <c r="K168" s="5">
        <v>0.7</v>
      </c>
      <c r="L168" s="5">
        <v>0.7</v>
      </c>
      <c r="M168" s="5">
        <v>0.7</v>
      </c>
      <c r="N168" s="5">
        <v>0</v>
      </c>
      <c r="O168" s="5" t="s">
        <v>46</v>
      </c>
      <c r="P168" s="5">
        <v>0</v>
      </c>
      <c r="Q168" s="5">
        <v>0</v>
      </c>
      <c r="R168" s="5">
        <v>0</v>
      </c>
      <c r="S168" s="5"/>
      <c r="T168" s="5">
        <v>0.6</v>
      </c>
      <c r="U168" s="5">
        <v>0.6</v>
      </c>
      <c r="V168" s="5">
        <v>0.6</v>
      </c>
      <c r="W168" s="5">
        <v>0</v>
      </c>
      <c r="X168" s="5">
        <v>0</v>
      </c>
    </row>
    <row r="169" spans="1:24" ht="15">
      <c r="A169" s="7" t="s">
        <v>54</v>
      </c>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
      <c r="A170" s="7" t="s">
        <v>8</v>
      </c>
      <c r="B170" s="5">
        <v>43.1</v>
      </c>
      <c r="C170" s="5">
        <v>30.8</v>
      </c>
      <c r="D170" s="5">
        <v>26.7</v>
      </c>
      <c r="E170" s="5">
        <v>29.8</v>
      </c>
      <c r="F170" s="5" t="s">
        <v>46</v>
      </c>
      <c r="G170" s="5">
        <v>10.2</v>
      </c>
      <c r="H170" s="5">
        <v>6.6</v>
      </c>
      <c r="I170" s="5">
        <v>6.5</v>
      </c>
      <c r="J170" s="5"/>
      <c r="K170" s="5">
        <v>15.7</v>
      </c>
      <c r="L170" s="5">
        <v>10.2</v>
      </c>
      <c r="M170" s="5">
        <v>8.3</v>
      </c>
      <c r="N170" s="5">
        <v>9</v>
      </c>
      <c r="O170" s="5" t="s">
        <v>46</v>
      </c>
      <c r="P170" s="5">
        <v>2.1</v>
      </c>
      <c r="Q170" s="5">
        <v>1.4</v>
      </c>
      <c r="R170" s="5">
        <v>1.4</v>
      </c>
      <c r="S170" s="5"/>
      <c r="T170" s="5">
        <v>7</v>
      </c>
      <c r="U170" s="5">
        <v>4.1</v>
      </c>
      <c r="V170" s="5">
        <v>2.7</v>
      </c>
      <c r="W170" s="5">
        <v>3.9</v>
      </c>
      <c r="X170" s="5">
        <v>0.6</v>
      </c>
    </row>
    <row r="171" spans="1:24" ht="15">
      <c r="A171" s="7" t="s">
        <v>7</v>
      </c>
      <c r="B171" s="5">
        <v>35</v>
      </c>
      <c r="C171" s="5">
        <v>22.2</v>
      </c>
      <c r="D171" s="5">
        <v>18.3</v>
      </c>
      <c r="E171" s="5">
        <v>23.6</v>
      </c>
      <c r="F171" s="5" t="s">
        <v>46</v>
      </c>
      <c r="G171" s="5">
        <v>5.6</v>
      </c>
      <c r="H171" s="5">
        <v>2.9</v>
      </c>
      <c r="I171" s="5">
        <v>3.9</v>
      </c>
      <c r="J171" s="5"/>
      <c r="K171" s="5">
        <v>12.5</v>
      </c>
      <c r="L171" s="5">
        <v>7.4</v>
      </c>
      <c r="M171" s="5">
        <v>5.9</v>
      </c>
      <c r="N171" s="5">
        <v>7.2</v>
      </c>
      <c r="O171" s="5" t="s">
        <v>46</v>
      </c>
      <c r="P171" s="5">
        <v>1</v>
      </c>
      <c r="Q171" s="5">
        <v>0.6</v>
      </c>
      <c r="R171" s="5">
        <v>0.7</v>
      </c>
      <c r="S171" s="5"/>
      <c r="T171" s="5">
        <v>4.6</v>
      </c>
      <c r="U171" s="5">
        <v>2.5</v>
      </c>
      <c r="V171" s="5">
        <v>1.8</v>
      </c>
      <c r="W171" s="5">
        <v>2.5</v>
      </c>
      <c r="X171" s="5">
        <v>0.2</v>
      </c>
    </row>
    <row r="172" spans="1:24" ht="15">
      <c r="A172" s="7" t="s">
        <v>6</v>
      </c>
      <c r="B172" s="5">
        <v>34</v>
      </c>
      <c r="C172" s="5">
        <v>20.9</v>
      </c>
      <c r="D172" s="5">
        <v>17.6</v>
      </c>
      <c r="E172" s="5">
        <v>23.4</v>
      </c>
      <c r="F172" s="5" t="s">
        <v>46</v>
      </c>
      <c r="G172" s="5">
        <v>6.3</v>
      </c>
      <c r="H172" s="5">
        <v>3</v>
      </c>
      <c r="I172" s="5">
        <v>3.9</v>
      </c>
      <c r="J172" s="5"/>
      <c r="K172" s="5">
        <v>11.7</v>
      </c>
      <c r="L172" s="5">
        <v>6.9</v>
      </c>
      <c r="M172" s="5">
        <v>5.9</v>
      </c>
      <c r="N172" s="5">
        <v>6.9</v>
      </c>
      <c r="O172" s="5" t="s">
        <v>46</v>
      </c>
      <c r="P172" s="5">
        <v>1.4</v>
      </c>
      <c r="Q172" s="5">
        <v>0.7</v>
      </c>
      <c r="R172" s="5">
        <v>0.9</v>
      </c>
      <c r="S172" s="5"/>
      <c r="T172" s="5">
        <v>4.9</v>
      </c>
      <c r="U172" s="5">
        <v>2.7</v>
      </c>
      <c r="V172" s="5">
        <v>2.4</v>
      </c>
      <c r="W172" s="5">
        <v>2.7</v>
      </c>
      <c r="X172" s="5">
        <v>0.1</v>
      </c>
    </row>
    <row r="173" spans="1:24" ht="15">
      <c r="A173" s="7" t="s">
        <v>5</v>
      </c>
      <c r="B173" s="5">
        <v>27</v>
      </c>
      <c r="C173" s="5">
        <v>16.8</v>
      </c>
      <c r="D173" s="5">
        <v>13.7</v>
      </c>
      <c r="E173" s="5">
        <v>17.5</v>
      </c>
      <c r="F173" s="5" t="s">
        <v>46</v>
      </c>
      <c r="G173" s="5">
        <v>3.9</v>
      </c>
      <c r="H173" s="5">
        <v>2.2</v>
      </c>
      <c r="I173" s="5">
        <v>2.5</v>
      </c>
      <c r="J173" s="5"/>
      <c r="K173" s="5">
        <v>9.8</v>
      </c>
      <c r="L173" s="5">
        <v>6.2</v>
      </c>
      <c r="M173" s="5">
        <v>4.7</v>
      </c>
      <c r="N173" s="5">
        <v>5.4</v>
      </c>
      <c r="O173" s="5" t="s">
        <v>46</v>
      </c>
      <c r="P173" s="5">
        <v>1</v>
      </c>
      <c r="Q173" s="5">
        <v>0.5</v>
      </c>
      <c r="R173" s="5">
        <v>0.7</v>
      </c>
      <c r="S173" s="5"/>
      <c r="T173" s="5">
        <v>3.7</v>
      </c>
      <c r="U173" s="5">
        <v>2.4</v>
      </c>
      <c r="V173" s="5">
        <v>1.7</v>
      </c>
      <c r="W173" s="5">
        <v>1.7</v>
      </c>
      <c r="X173" s="5">
        <v>0.1</v>
      </c>
    </row>
    <row r="174" spans="1:24" ht="15">
      <c r="A174" s="7" t="s">
        <v>51</v>
      </c>
      <c r="B174" s="5">
        <v>22</v>
      </c>
      <c r="C174" s="5">
        <v>13.1</v>
      </c>
      <c r="D174" s="5">
        <v>13.1</v>
      </c>
      <c r="E174" s="5">
        <v>15.5</v>
      </c>
      <c r="F174" s="5" t="s">
        <v>46</v>
      </c>
      <c r="G174" s="5">
        <v>4.5</v>
      </c>
      <c r="H174" s="5">
        <v>4.5</v>
      </c>
      <c r="I174" s="5">
        <v>0</v>
      </c>
      <c r="J174" s="5"/>
      <c r="K174" s="5">
        <v>5.6</v>
      </c>
      <c r="L174" s="5">
        <v>5.6</v>
      </c>
      <c r="M174" s="5">
        <v>5.6</v>
      </c>
      <c r="N174" s="5">
        <v>0</v>
      </c>
      <c r="O174" s="5" t="s">
        <v>46</v>
      </c>
      <c r="P174" s="5">
        <v>0</v>
      </c>
      <c r="Q174" s="5">
        <v>0</v>
      </c>
      <c r="R174" s="5">
        <v>0</v>
      </c>
      <c r="S174" s="5"/>
      <c r="T174" s="5">
        <v>5.5</v>
      </c>
      <c r="U174" s="5">
        <v>5.5</v>
      </c>
      <c r="V174" s="5">
        <v>5.5</v>
      </c>
      <c r="W174" s="5">
        <v>0</v>
      </c>
      <c r="X174" s="5">
        <v>0</v>
      </c>
    </row>
    <row r="175" spans="1:24" ht="15">
      <c r="A175" s="7" t="s">
        <v>53</v>
      </c>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
      <c r="A176" s="1" t="s">
        <v>8</v>
      </c>
      <c r="B176" s="5">
        <v>48.1</v>
      </c>
      <c r="C176" s="5">
        <v>37</v>
      </c>
      <c r="D176" s="5">
        <v>31.5</v>
      </c>
      <c r="E176" s="5">
        <v>32.2</v>
      </c>
      <c r="F176" s="5" t="s">
        <v>46</v>
      </c>
      <c r="G176" s="5">
        <v>14.6</v>
      </c>
      <c r="H176" s="5">
        <v>11.4</v>
      </c>
      <c r="I176" s="5">
        <v>7.3</v>
      </c>
      <c r="J176" s="5"/>
      <c r="K176" s="5">
        <v>17.7</v>
      </c>
      <c r="L176" s="5">
        <v>13.6</v>
      </c>
      <c r="M176" s="5">
        <v>11</v>
      </c>
      <c r="N176" s="5">
        <v>9.4</v>
      </c>
      <c r="O176" s="5" t="s">
        <v>46</v>
      </c>
      <c r="P176" s="5">
        <v>3.2</v>
      </c>
      <c r="Q176" s="5">
        <v>2.1</v>
      </c>
      <c r="R176" s="5">
        <v>2</v>
      </c>
      <c r="S176" s="5"/>
      <c r="T176" s="5">
        <v>6.8</v>
      </c>
      <c r="U176" s="5">
        <v>4.8</v>
      </c>
      <c r="V176" s="5">
        <v>3.3</v>
      </c>
      <c r="W176" s="5">
        <v>3.1</v>
      </c>
      <c r="X176" s="5">
        <v>1.1</v>
      </c>
    </row>
    <row r="177" spans="1:24" ht="15">
      <c r="A177" s="1" t="s">
        <v>7</v>
      </c>
      <c r="B177" s="5">
        <v>43.7</v>
      </c>
      <c r="C177" s="5">
        <v>33.3</v>
      </c>
      <c r="D177" s="5">
        <v>26.8</v>
      </c>
      <c r="E177" s="5">
        <v>27.2</v>
      </c>
      <c r="F177" s="5" t="s">
        <v>46</v>
      </c>
      <c r="G177" s="5">
        <v>9.5</v>
      </c>
      <c r="H177" s="5">
        <v>6</v>
      </c>
      <c r="I177" s="5">
        <v>6.2</v>
      </c>
      <c r="J177" s="5"/>
      <c r="K177" s="5">
        <v>17</v>
      </c>
      <c r="L177" s="5">
        <v>12.6</v>
      </c>
      <c r="M177" s="5">
        <v>9.8</v>
      </c>
      <c r="N177" s="5">
        <v>8.4</v>
      </c>
      <c r="O177" s="5" t="s">
        <v>46</v>
      </c>
      <c r="P177" s="5">
        <v>2.3</v>
      </c>
      <c r="Q177" s="5">
        <v>1.8</v>
      </c>
      <c r="R177" s="5">
        <v>1.6</v>
      </c>
      <c r="S177" s="5"/>
      <c r="T177" s="5">
        <v>6.7</v>
      </c>
      <c r="U177" s="5">
        <v>5.2</v>
      </c>
      <c r="V177" s="5">
        <v>4</v>
      </c>
      <c r="W177" s="5">
        <v>3.1</v>
      </c>
      <c r="X177" s="5">
        <v>0.7</v>
      </c>
    </row>
    <row r="178" spans="1:24" ht="15">
      <c r="A178" s="1" t="s">
        <v>6</v>
      </c>
      <c r="B178" s="5">
        <v>40.1</v>
      </c>
      <c r="C178" s="5">
        <v>23.8</v>
      </c>
      <c r="D178" s="5">
        <v>20.8</v>
      </c>
      <c r="E178" s="5">
        <v>29.7</v>
      </c>
      <c r="F178" s="5" t="s">
        <v>46</v>
      </c>
      <c r="G178" s="5">
        <v>9.1</v>
      </c>
      <c r="H178" s="5">
        <v>4.6</v>
      </c>
      <c r="I178" s="5">
        <v>6.5</v>
      </c>
      <c r="J178" s="5"/>
      <c r="K178" s="5">
        <v>13</v>
      </c>
      <c r="L178" s="5">
        <v>8.3</v>
      </c>
      <c r="M178" s="5">
        <v>6.9</v>
      </c>
      <c r="N178" s="5">
        <v>8.1</v>
      </c>
      <c r="O178" s="5" t="s">
        <v>46</v>
      </c>
      <c r="P178" s="5">
        <v>1.4</v>
      </c>
      <c r="Q178" s="5">
        <v>1.1</v>
      </c>
      <c r="R178" s="5">
        <v>0.6</v>
      </c>
      <c r="S178" s="5"/>
      <c r="T178" s="5">
        <v>4.5</v>
      </c>
      <c r="U178" s="5">
        <v>3</v>
      </c>
      <c r="V178" s="5">
        <v>2.6</v>
      </c>
      <c r="W178" s="5">
        <v>2.6</v>
      </c>
      <c r="X178" s="5">
        <v>0.5</v>
      </c>
    </row>
    <row r="179" spans="1:24" ht="15">
      <c r="A179" s="1" t="s">
        <v>5</v>
      </c>
      <c r="B179" s="5">
        <v>28.7</v>
      </c>
      <c r="C179" s="5">
        <v>17.7</v>
      </c>
      <c r="D179" s="5">
        <v>14.7</v>
      </c>
      <c r="E179" s="5">
        <v>19</v>
      </c>
      <c r="F179" s="5" t="s">
        <v>46</v>
      </c>
      <c r="G179" s="5">
        <v>4.2</v>
      </c>
      <c r="H179" s="5">
        <v>2.1</v>
      </c>
      <c r="I179" s="5">
        <v>2.7</v>
      </c>
      <c r="J179" s="5"/>
      <c r="K179" s="5">
        <v>10.2</v>
      </c>
      <c r="L179" s="5">
        <v>6</v>
      </c>
      <c r="M179" s="5">
        <v>4.7</v>
      </c>
      <c r="N179" s="5">
        <v>5.8</v>
      </c>
      <c r="O179" s="5" t="s">
        <v>46</v>
      </c>
      <c r="P179" s="5">
        <v>0.9</v>
      </c>
      <c r="Q179" s="5">
        <v>0.4</v>
      </c>
      <c r="R179" s="5">
        <v>0.7</v>
      </c>
      <c r="S179" s="5"/>
      <c r="T179" s="5">
        <v>4.1</v>
      </c>
      <c r="U179" s="5">
        <v>2.3</v>
      </c>
      <c r="V179" s="5">
        <v>1.6</v>
      </c>
      <c r="W179" s="5">
        <v>2.1</v>
      </c>
      <c r="X179" s="5">
        <v>0</v>
      </c>
    </row>
    <row r="180" spans="1:24" ht="15">
      <c r="A180" s="1" t="s">
        <v>51</v>
      </c>
      <c r="B180" s="5">
        <v>22.6</v>
      </c>
      <c r="C180" s="5">
        <v>12.7</v>
      </c>
      <c r="D180" s="5">
        <v>12.7</v>
      </c>
      <c r="E180" s="5">
        <v>20.9</v>
      </c>
      <c r="F180" s="5" t="s">
        <v>46</v>
      </c>
      <c r="G180" s="5">
        <v>5.1</v>
      </c>
      <c r="H180" s="5">
        <v>5.1</v>
      </c>
      <c r="I180" s="5">
        <v>0</v>
      </c>
      <c r="J180" s="5"/>
      <c r="K180" s="5">
        <v>5.7</v>
      </c>
      <c r="L180" s="5">
        <v>2.6</v>
      </c>
      <c r="M180" s="5">
        <v>2.6</v>
      </c>
      <c r="N180" s="5">
        <v>5</v>
      </c>
      <c r="O180" s="5" t="s">
        <v>46</v>
      </c>
      <c r="P180" s="5">
        <v>0</v>
      </c>
      <c r="Q180" s="5">
        <v>0</v>
      </c>
      <c r="R180" s="5">
        <v>0</v>
      </c>
      <c r="S180" s="5"/>
      <c r="T180" s="5">
        <v>3.7</v>
      </c>
      <c r="U180" s="5">
        <v>0.7</v>
      </c>
      <c r="V180" s="5">
        <v>0.7</v>
      </c>
      <c r="W180" s="5">
        <v>3</v>
      </c>
      <c r="X180" s="5">
        <v>0</v>
      </c>
    </row>
    <row r="181" spans="1:24" ht="37.5">
      <c r="A181" s="8" t="s">
        <v>52</v>
      </c>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
      <c r="A182" s="1" t="s">
        <v>8</v>
      </c>
      <c r="B182" s="5">
        <v>36.8</v>
      </c>
      <c r="C182" s="5">
        <v>25.7</v>
      </c>
      <c r="D182" s="5">
        <v>22.7</v>
      </c>
      <c r="E182" s="5">
        <v>25</v>
      </c>
      <c r="F182" s="5" t="s">
        <v>46</v>
      </c>
      <c r="G182" s="5">
        <v>7.8</v>
      </c>
      <c r="H182" s="5">
        <v>5</v>
      </c>
      <c r="I182" s="5">
        <v>4.4</v>
      </c>
      <c r="J182" s="5"/>
      <c r="K182" s="5">
        <v>13.3</v>
      </c>
      <c r="L182" s="5">
        <v>8.9</v>
      </c>
      <c r="M182" s="5">
        <v>7.4</v>
      </c>
      <c r="N182" s="5">
        <v>7.4</v>
      </c>
      <c r="O182" s="5" t="s">
        <v>46</v>
      </c>
      <c r="P182" s="5">
        <v>1.5</v>
      </c>
      <c r="Q182" s="5">
        <v>1</v>
      </c>
      <c r="R182" s="5">
        <v>1.1</v>
      </c>
      <c r="S182" s="5"/>
      <c r="T182" s="5">
        <v>5.1</v>
      </c>
      <c r="U182" s="5">
        <v>3.3</v>
      </c>
      <c r="V182" s="5">
        <v>2.3</v>
      </c>
      <c r="W182" s="5">
        <v>2.5</v>
      </c>
      <c r="X182" s="5">
        <v>0.3</v>
      </c>
    </row>
    <row r="183" spans="1:24" ht="15">
      <c r="A183" s="1" t="s">
        <v>7</v>
      </c>
      <c r="B183" s="5">
        <v>32.9</v>
      </c>
      <c r="C183" s="5">
        <v>20.3</v>
      </c>
      <c r="D183" s="5">
        <v>16.1</v>
      </c>
      <c r="E183" s="5">
        <v>21.9</v>
      </c>
      <c r="F183" s="5" t="s">
        <v>46</v>
      </c>
      <c r="G183" s="5">
        <v>4.9</v>
      </c>
      <c r="H183" s="5">
        <v>2.6</v>
      </c>
      <c r="I183" s="5">
        <v>3.4</v>
      </c>
      <c r="J183" s="5"/>
      <c r="K183" s="5">
        <v>12.1</v>
      </c>
      <c r="L183" s="5">
        <v>7.2</v>
      </c>
      <c r="M183" s="5">
        <v>5.5</v>
      </c>
      <c r="N183" s="5">
        <v>7</v>
      </c>
      <c r="O183" s="5" t="s">
        <v>46</v>
      </c>
      <c r="P183" s="5">
        <v>1.3</v>
      </c>
      <c r="Q183" s="5">
        <v>0.5</v>
      </c>
      <c r="R183" s="5">
        <v>1</v>
      </c>
      <c r="S183" s="5"/>
      <c r="T183" s="5">
        <v>4.8</v>
      </c>
      <c r="U183" s="5">
        <v>2.6</v>
      </c>
      <c r="V183" s="5">
        <v>1.9</v>
      </c>
      <c r="W183" s="5">
        <v>2.6</v>
      </c>
      <c r="X183" s="5">
        <v>0.1</v>
      </c>
    </row>
    <row r="184" spans="1:24" ht="15">
      <c r="A184" s="1" t="s">
        <v>6</v>
      </c>
      <c r="B184" s="5">
        <v>29.6</v>
      </c>
      <c r="C184" s="5">
        <v>18.7</v>
      </c>
      <c r="D184" s="5">
        <v>14.9</v>
      </c>
      <c r="E184" s="5">
        <v>20.2</v>
      </c>
      <c r="F184" s="5" t="s">
        <v>46</v>
      </c>
      <c r="G184" s="5">
        <v>5.7</v>
      </c>
      <c r="H184" s="5">
        <v>2.9</v>
      </c>
      <c r="I184" s="5">
        <v>3.8</v>
      </c>
      <c r="J184" s="5"/>
      <c r="K184" s="5">
        <v>11</v>
      </c>
      <c r="L184" s="5">
        <v>6.7</v>
      </c>
      <c r="M184" s="5">
        <v>5.3</v>
      </c>
      <c r="N184" s="5">
        <v>6.3</v>
      </c>
      <c r="O184" s="5" t="s">
        <v>46</v>
      </c>
      <c r="P184" s="5">
        <v>1.1</v>
      </c>
      <c r="Q184" s="5">
        <v>0.6</v>
      </c>
      <c r="R184" s="5">
        <v>0.5</v>
      </c>
      <c r="S184" s="5"/>
      <c r="T184" s="5">
        <v>5.1</v>
      </c>
      <c r="U184" s="5">
        <v>2.6</v>
      </c>
      <c r="V184" s="5">
        <v>2</v>
      </c>
      <c r="W184" s="5">
        <v>2.9</v>
      </c>
      <c r="X184" s="5">
        <v>0.2</v>
      </c>
    </row>
    <row r="185" spans="1:24" ht="15">
      <c r="A185" s="1" t="s">
        <v>5</v>
      </c>
      <c r="B185" s="5">
        <v>27.3</v>
      </c>
      <c r="C185" s="5">
        <v>17.1</v>
      </c>
      <c r="D185" s="5">
        <v>14.3</v>
      </c>
      <c r="E185" s="5">
        <v>17.7</v>
      </c>
      <c r="F185" s="5" t="s">
        <v>46</v>
      </c>
      <c r="G185" s="5">
        <v>4.1</v>
      </c>
      <c r="H185" s="5">
        <v>2.2</v>
      </c>
      <c r="I185" s="5">
        <v>2.9</v>
      </c>
      <c r="J185" s="5"/>
      <c r="K185" s="5">
        <v>9.4</v>
      </c>
      <c r="L185" s="5">
        <v>5.8</v>
      </c>
      <c r="M185" s="5">
        <v>4.6</v>
      </c>
      <c r="N185" s="5">
        <v>5.1</v>
      </c>
      <c r="O185" s="5" t="s">
        <v>46</v>
      </c>
      <c r="P185" s="5">
        <v>0.9</v>
      </c>
      <c r="Q185" s="5">
        <v>0.5</v>
      </c>
      <c r="R185" s="5">
        <v>0.5</v>
      </c>
      <c r="S185" s="5"/>
      <c r="T185" s="5">
        <v>3.6</v>
      </c>
      <c r="U185" s="5">
        <v>2.4</v>
      </c>
      <c r="V185" s="5">
        <v>1.8</v>
      </c>
      <c r="W185" s="5">
        <v>1.5</v>
      </c>
      <c r="X185" s="5">
        <v>0.1</v>
      </c>
    </row>
    <row r="186" spans="1:24" ht="15">
      <c r="A186" s="195" t="s">
        <v>51</v>
      </c>
      <c r="B186" s="18">
        <v>17.6</v>
      </c>
      <c r="C186" s="18">
        <v>8.2</v>
      </c>
      <c r="D186" s="18">
        <v>6</v>
      </c>
      <c r="E186" s="18">
        <v>14.2</v>
      </c>
      <c r="F186" s="18" t="s">
        <v>46</v>
      </c>
      <c r="G186" s="18">
        <v>4.2</v>
      </c>
      <c r="H186" s="18">
        <v>4.2</v>
      </c>
      <c r="I186" s="18">
        <v>0</v>
      </c>
      <c r="J186" s="18"/>
      <c r="K186" s="18">
        <v>0.6</v>
      </c>
      <c r="L186" s="18">
        <v>0.2</v>
      </c>
      <c r="M186" s="18">
        <v>0.2</v>
      </c>
      <c r="N186" s="18">
        <v>0.4</v>
      </c>
      <c r="O186" s="18" t="s">
        <v>46</v>
      </c>
      <c r="P186" s="18">
        <v>0</v>
      </c>
      <c r="Q186" s="18">
        <v>0</v>
      </c>
      <c r="R186" s="18">
        <v>0</v>
      </c>
      <c r="S186" s="18"/>
      <c r="T186" s="18">
        <v>0.1</v>
      </c>
      <c r="U186" s="18">
        <v>0.1</v>
      </c>
      <c r="V186" s="18">
        <v>0.1</v>
      </c>
      <c r="W186" s="18">
        <v>0</v>
      </c>
      <c r="X186" s="18">
        <v>0</v>
      </c>
    </row>
  </sheetData>
  <sheetProtection/>
  <mergeCells count="12">
    <mergeCell ref="B65:I65"/>
    <mergeCell ref="K65:R65"/>
    <mergeCell ref="T65:Y65"/>
    <mergeCell ref="B127:I127"/>
    <mergeCell ref="B2:X2"/>
    <mergeCell ref="B64:X64"/>
    <mergeCell ref="B126:X126"/>
    <mergeCell ref="K127:R127"/>
    <mergeCell ref="T127:X127"/>
    <mergeCell ref="B3:I3"/>
    <mergeCell ref="K3:R3"/>
    <mergeCell ref="T3:X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63"/>
  <sheetViews>
    <sheetView zoomScalePageLayoutView="0" workbookViewId="0" topLeftCell="A1">
      <selection activeCell="F28" sqref="F28"/>
    </sheetView>
  </sheetViews>
  <sheetFormatPr defaultColWidth="9.140625" defaultRowHeight="15"/>
  <cols>
    <col min="1" max="1" width="13.8515625" style="522" customWidth="1"/>
    <col min="2" max="2" width="14.28125" style="522" customWidth="1"/>
    <col min="3" max="6" width="9.140625" style="522" customWidth="1"/>
    <col min="7" max="7" width="7.8515625" style="522" customWidth="1"/>
    <col min="8" max="8" width="4.00390625" style="522" customWidth="1"/>
    <col min="9" max="11" width="9.140625" style="522" customWidth="1"/>
    <col min="12" max="16384" width="9.140625" style="522" customWidth="1"/>
  </cols>
  <sheetData>
    <row r="1" spans="1:12" ht="53.25" customHeight="1">
      <c r="A1" s="1110" t="s">
        <v>839</v>
      </c>
      <c r="B1" s="1110"/>
      <c r="C1" s="1110"/>
      <c r="D1" s="1110"/>
      <c r="E1" s="1110"/>
      <c r="F1" s="1110"/>
      <c r="G1" s="1110"/>
      <c r="H1" s="1110"/>
      <c r="I1" s="1110"/>
      <c r="J1" s="1110"/>
      <c r="K1" s="1110"/>
      <c r="L1" s="808"/>
    </row>
    <row r="2" spans="1:12" ht="18" customHeight="1">
      <c r="A2" s="746"/>
      <c r="B2" s="1106" t="s">
        <v>36</v>
      </c>
      <c r="C2" s="1106"/>
      <c r="D2" s="1106"/>
      <c r="E2" s="1106"/>
      <c r="F2" s="1106"/>
      <c r="G2" s="1106"/>
      <c r="H2" s="1106"/>
      <c r="I2" s="1106"/>
      <c r="J2" s="1106"/>
      <c r="K2" s="1106"/>
      <c r="L2" s="537"/>
    </row>
    <row r="3" spans="1:11" ht="21" customHeight="1">
      <c r="A3" s="1109"/>
      <c r="B3" s="1108" t="s">
        <v>365</v>
      </c>
      <c r="C3" s="1108"/>
      <c r="D3" s="1108"/>
      <c r="E3" s="1108"/>
      <c r="F3" s="1108"/>
      <c r="G3" s="1109" t="s">
        <v>127</v>
      </c>
      <c r="I3" s="1108" t="s">
        <v>364</v>
      </c>
      <c r="J3" s="1108"/>
      <c r="K3" s="1108"/>
    </row>
    <row r="4" spans="1:11" ht="18">
      <c r="A4" s="1107"/>
      <c r="B4" s="765" t="s">
        <v>1</v>
      </c>
      <c r="C4" s="765" t="s">
        <v>363</v>
      </c>
      <c r="D4" s="765" t="s">
        <v>362</v>
      </c>
      <c r="E4" s="765" t="s">
        <v>361</v>
      </c>
      <c r="F4" s="765" t="s">
        <v>360</v>
      </c>
      <c r="G4" s="1088"/>
      <c r="I4" s="765" t="s">
        <v>2</v>
      </c>
      <c r="J4" s="765" t="s">
        <v>1</v>
      </c>
      <c r="K4" s="809" t="s">
        <v>127</v>
      </c>
    </row>
    <row r="5" spans="1:7" ht="15" customHeight="1">
      <c r="A5" s="767"/>
      <c r="B5" s="767"/>
      <c r="C5" s="767"/>
      <c r="D5" s="767"/>
      <c r="E5" s="767"/>
      <c r="F5" s="767"/>
      <c r="G5" s="810"/>
    </row>
    <row r="6" spans="1:7" ht="36" customHeight="1">
      <c r="A6" s="752" t="s">
        <v>157</v>
      </c>
      <c r="B6" s="810"/>
      <c r="C6" s="810"/>
      <c r="D6" s="810"/>
      <c r="E6" s="810"/>
      <c r="F6" s="810"/>
      <c r="G6" s="810"/>
    </row>
    <row r="7" spans="1:11" ht="15" customHeight="1">
      <c r="A7" s="752" t="s">
        <v>156</v>
      </c>
      <c r="B7" s="811">
        <v>79.97</v>
      </c>
      <c r="C7" s="811">
        <v>1.45</v>
      </c>
      <c r="D7" s="811">
        <v>14.92</v>
      </c>
      <c r="E7" s="811">
        <v>1.84</v>
      </c>
      <c r="F7" s="811">
        <v>1.82</v>
      </c>
      <c r="G7" s="812">
        <v>100</v>
      </c>
      <c r="H7" s="813"/>
      <c r="I7" s="811" t="s">
        <v>1002</v>
      </c>
      <c r="J7" s="811" t="s">
        <v>1003</v>
      </c>
      <c r="K7" s="812">
        <v>100</v>
      </c>
    </row>
    <row r="8" spans="1:11" ht="30" customHeight="1">
      <c r="A8" s="752" t="s">
        <v>155</v>
      </c>
      <c r="B8" s="811">
        <v>78.93</v>
      </c>
      <c r="C8" s="811">
        <v>1.15</v>
      </c>
      <c r="D8" s="811">
        <v>18.12</v>
      </c>
      <c r="E8" s="811">
        <v>0.76</v>
      </c>
      <c r="F8" s="811">
        <v>1.04</v>
      </c>
      <c r="G8" s="812">
        <v>100</v>
      </c>
      <c r="H8" s="813"/>
      <c r="I8" s="811" t="s">
        <v>1004</v>
      </c>
      <c r="J8" s="811" t="s">
        <v>1005</v>
      </c>
      <c r="K8" s="812">
        <v>100</v>
      </c>
    </row>
    <row r="9" spans="1:11" ht="15">
      <c r="A9" s="752" t="s">
        <v>154</v>
      </c>
      <c r="B9" s="811">
        <v>80.49</v>
      </c>
      <c r="C9" s="811">
        <v>4.46</v>
      </c>
      <c r="D9" s="811">
        <v>10.56</v>
      </c>
      <c r="E9" s="811">
        <v>0.28</v>
      </c>
      <c r="F9" s="811">
        <v>4.2</v>
      </c>
      <c r="G9" s="812">
        <v>100</v>
      </c>
      <c r="H9" s="813"/>
      <c r="I9" s="811" t="s">
        <v>1006</v>
      </c>
      <c r="J9" s="811" t="s">
        <v>1007</v>
      </c>
      <c r="K9" s="812">
        <v>100</v>
      </c>
    </row>
    <row r="10" spans="1:11" ht="15">
      <c r="A10" s="752" t="s">
        <v>153</v>
      </c>
      <c r="B10" s="811">
        <v>86.29</v>
      </c>
      <c r="C10" s="811">
        <v>1.34</v>
      </c>
      <c r="D10" s="811">
        <v>12.27</v>
      </c>
      <c r="E10" s="811" t="s">
        <v>77</v>
      </c>
      <c r="F10" s="811">
        <v>0.1</v>
      </c>
      <c r="G10" s="812">
        <v>100</v>
      </c>
      <c r="H10" s="813"/>
      <c r="I10" s="811" t="s">
        <v>1008</v>
      </c>
      <c r="J10" s="811" t="s">
        <v>1009</v>
      </c>
      <c r="K10" s="812">
        <v>100</v>
      </c>
    </row>
    <row r="11" spans="1:11" ht="15">
      <c r="A11" s="752" t="s">
        <v>152</v>
      </c>
      <c r="B11" s="811">
        <v>82.39</v>
      </c>
      <c r="C11" s="811">
        <v>0.15</v>
      </c>
      <c r="D11" s="811">
        <v>14.01</v>
      </c>
      <c r="E11" s="811">
        <v>1.52</v>
      </c>
      <c r="F11" s="811">
        <v>1.93</v>
      </c>
      <c r="G11" s="812">
        <v>100</v>
      </c>
      <c r="H11" s="813"/>
      <c r="I11" s="811" t="s">
        <v>1010</v>
      </c>
      <c r="J11" s="811" t="s">
        <v>1011</v>
      </c>
      <c r="K11" s="812">
        <v>100</v>
      </c>
    </row>
    <row r="12" spans="1:11" s="773" customFormat="1" ht="15">
      <c r="A12" s="771" t="s">
        <v>151</v>
      </c>
      <c r="B12" s="814">
        <v>81.7</v>
      </c>
      <c r="C12" s="814">
        <v>1.95</v>
      </c>
      <c r="D12" s="814">
        <v>13.74</v>
      </c>
      <c r="E12" s="814">
        <v>0.79</v>
      </c>
      <c r="F12" s="814">
        <v>1.8199999999999998</v>
      </c>
      <c r="G12" s="815">
        <v>100</v>
      </c>
      <c r="H12" s="813"/>
      <c r="I12" s="814" t="s">
        <v>1012</v>
      </c>
      <c r="J12" s="814" t="s">
        <v>1013</v>
      </c>
      <c r="K12" s="816">
        <v>100</v>
      </c>
    </row>
    <row r="13" spans="1:11" ht="15">
      <c r="A13" s="752"/>
      <c r="B13" s="817"/>
      <c r="C13" s="817"/>
      <c r="D13" s="817"/>
      <c r="E13" s="817"/>
      <c r="F13" s="817"/>
      <c r="G13" s="812"/>
      <c r="H13" s="813"/>
      <c r="I13" s="813"/>
      <c r="J13" s="813"/>
      <c r="K13" s="812"/>
    </row>
    <row r="14" spans="1:11" ht="15.75" customHeight="1">
      <c r="A14" s="752" t="s">
        <v>661</v>
      </c>
      <c r="B14" s="812"/>
      <c r="C14" s="812"/>
      <c r="D14" s="812"/>
      <c r="E14" s="812"/>
      <c r="F14" s="812"/>
      <c r="G14" s="812"/>
      <c r="H14" s="813"/>
      <c r="I14" s="813"/>
      <c r="J14" s="813"/>
      <c r="K14" s="812"/>
    </row>
    <row r="15" spans="1:11" ht="27" customHeight="1">
      <c r="A15" s="752" t="s">
        <v>331</v>
      </c>
      <c r="B15" s="811">
        <v>81</v>
      </c>
      <c r="C15" s="811">
        <v>5.07</v>
      </c>
      <c r="D15" s="811">
        <v>11.78</v>
      </c>
      <c r="E15" s="811" t="s">
        <v>77</v>
      </c>
      <c r="F15" s="811">
        <v>2.1500000000000004</v>
      </c>
      <c r="G15" s="812">
        <v>100</v>
      </c>
      <c r="H15" s="813"/>
      <c r="I15" s="811">
        <v>23.47</v>
      </c>
      <c r="J15" s="811">
        <v>76.53</v>
      </c>
      <c r="K15" s="811">
        <v>100</v>
      </c>
    </row>
    <row r="16" spans="1:11" ht="18">
      <c r="A16" s="752" t="s">
        <v>330</v>
      </c>
      <c r="B16" s="811">
        <v>76.83</v>
      </c>
      <c r="C16" s="811">
        <v>4.89</v>
      </c>
      <c r="D16" s="811">
        <v>18.15</v>
      </c>
      <c r="E16" s="811">
        <v>0.13</v>
      </c>
      <c r="F16" s="811">
        <v>0</v>
      </c>
      <c r="G16" s="812">
        <v>100</v>
      </c>
      <c r="H16" s="813"/>
      <c r="I16" s="811">
        <v>9.77</v>
      </c>
      <c r="J16" s="811">
        <v>90.23</v>
      </c>
      <c r="K16" s="811">
        <v>100</v>
      </c>
    </row>
    <row r="17" spans="1:11" ht="15">
      <c r="A17" s="752" t="s">
        <v>276</v>
      </c>
      <c r="B17" s="811">
        <v>68.71</v>
      </c>
      <c r="C17" s="811" t="s">
        <v>77</v>
      </c>
      <c r="D17" s="811">
        <v>23.85</v>
      </c>
      <c r="E17" s="811">
        <v>6.71</v>
      </c>
      <c r="F17" s="811">
        <v>0.72</v>
      </c>
      <c r="G17" s="812">
        <v>100</v>
      </c>
      <c r="H17" s="813"/>
      <c r="I17" s="811">
        <v>27.89</v>
      </c>
      <c r="J17" s="811">
        <v>72.11</v>
      </c>
      <c r="K17" s="811">
        <v>100</v>
      </c>
    </row>
    <row r="18" spans="1:11" ht="18">
      <c r="A18" s="752" t="s">
        <v>275</v>
      </c>
      <c r="B18" s="811">
        <v>81.88</v>
      </c>
      <c r="C18" s="811">
        <v>1.34</v>
      </c>
      <c r="D18" s="811">
        <v>13.15</v>
      </c>
      <c r="E18" s="811">
        <v>2.26</v>
      </c>
      <c r="F18" s="811">
        <v>1.37</v>
      </c>
      <c r="G18" s="812">
        <v>100</v>
      </c>
      <c r="H18" s="813"/>
      <c r="I18" s="811">
        <v>23.66</v>
      </c>
      <c r="J18" s="811">
        <v>76.34</v>
      </c>
      <c r="K18" s="811">
        <v>100</v>
      </c>
    </row>
    <row r="19" spans="1:11" ht="18">
      <c r="A19" s="752" t="s">
        <v>274</v>
      </c>
      <c r="B19" s="811">
        <v>82.51</v>
      </c>
      <c r="C19" s="811">
        <v>0.74</v>
      </c>
      <c r="D19" s="811">
        <v>15.24</v>
      </c>
      <c r="E19" s="811">
        <v>0.51</v>
      </c>
      <c r="F19" s="811">
        <v>1</v>
      </c>
      <c r="G19" s="812">
        <v>100</v>
      </c>
      <c r="H19" s="813"/>
      <c r="I19" s="811">
        <v>19.99</v>
      </c>
      <c r="J19" s="811">
        <v>80.01</v>
      </c>
      <c r="K19" s="811">
        <v>100</v>
      </c>
    </row>
    <row r="20" spans="1:12" ht="15">
      <c r="A20" s="752" t="s">
        <v>358</v>
      </c>
      <c r="B20" s="814">
        <v>81.35</v>
      </c>
      <c r="C20" s="814">
        <v>0.18</v>
      </c>
      <c r="D20" s="814">
        <v>11.46</v>
      </c>
      <c r="E20" s="814">
        <v>0.04</v>
      </c>
      <c r="F20" s="814">
        <v>6.970000000000001</v>
      </c>
      <c r="G20" s="815">
        <v>100</v>
      </c>
      <c r="H20" s="813"/>
      <c r="I20" s="814">
        <v>19.32</v>
      </c>
      <c r="J20" s="814">
        <v>80.68</v>
      </c>
      <c r="K20" s="814">
        <v>100</v>
      </c>
      <c r="L20" s="814"/>
    </row>
    <row r="21" spans="1:11" ht="15">
      <c r="A21" s="818"/>
      <c r="B21" s="819"/>
      <c r="C21" s="819"/>
      <c r="D21" s="819"/>
      <c r="E21" s="819"/>
      <c r="F21" s="819"/>
      <c r="G21" s="819"/>
      <c r="H21" s="813"/>
      <c r="I21" s="820"/>
      <c r="J21" s="820"/>
      <c r="K21" s="819"/>
    </row>
    <row r="22" spans="1:11" ht="15">
      <c r="A22" s="779" t="s">
        <v>325</v>
      </c>
      <c r="B22" s="813"/>
      <c r="C22" s="813"/>
      <c r="D22" s="813"/>
      <c r="E22" s="813"/>
      <c r="F22" s="813"/>
      <c r="G22" s="813"/>
      <c r="H22" s="813"/>
      <c r="I22" s="813"/>
      <c r="J22" s="813"/>
      <c r="K22" s="813"/>
    </row>
    <row r="23" spans="1:11" ht="15" customHeight="1">
      <c r="A23" s="779" t="s">
        <v>324</v>
      </c>
      <c r="B23" s="811">
        <v>80.66</v>
      </c>
      <c r="C23" s="811">
        <v>2.02</v>
      </c>
      <c r="D23" s="811">
        <v>14.23</v>
      </c>
      <c r="E23" s="811">
        <v>0.91</v>
      </c>
      <c r="F23" s="821">
        <v>2.18</v>
      </c>
      <c r="G23" s="812">
        <v>100</v>
      </c>
      <c r="H23" s="813"/>
      <c r="I23" s="811">
        <v>20.21</v>
      </c>
      <c r="J23" s="811">
        <v>79.79</v>
      </c>
      <c r="K23" s="812">
        <v>100</v>
      </c>
    </row>
    <row r="24" spans="1:11" s="541" customFormat="1" ht="30" customHeight="1">
      <c r="A24" s="779" t="s">
        <v>272</v>
      </c>
      <c r="B24" s="811">
        <v>86.9</v>
      </c>
      <c r="C24" s="811">
        <v>1.61</v>
      </c>
      <c r="D24" s="811">
        <v>11.27</v>
      </c>
      <c r="E24" s="811">
        <v>0.21</v>
      </c>
      <c r="F24" s="821"/>
      <c r="G24" s="819">
        <v>100</v>
      </c>
      <c r="H24" s="822"/>
      <c r="I24" s="811">
        <v>9.23</v>
      </c>
      <c r="J24" s="811">
        <v>90.77</v>
      </c>
      <c r="K24" s="819">
        <v>100</v>
      </c>
    </row>
    <row r="25" spans="1:11" ht="15">
      <c r="A25" s="779" t="s">
        <v>301</v>
      </c>
      <c r="B25" s="813"/>
      <c r="C25" s="813"/>
      <c r="D25" s="813"/>
      <c r="E25" s="813"/>
      <c r="F25" s="813"/>
      <c r="G25" s="813"/>
      <c r="H25" s="813"/>
      <c r="I25" s="813"/>
      <c r="J25" s="813"/>
      <c r="K25" s="813"/>
    </row>
    <row r="26" spans="1:11" ht="18">
      <c r="A26" s="779" t="s">
        <v>300</v>
      </c>
      <c r="B26" s="811">
        <v>78.19</v>
      </c>
      <c r="C26" s="811">
        <v>1.81</v>
      </c>
      <c r="D26" s="811">
        <v>17.07</v>
      </c>
      <c r="E26" s="811">
        <v>1.06</v>
      </c>
      <c r="F26" s="811">
        <v>1.87</v>
      </c>
      <c r="G26" s="812">
        <v>100</v>
      </c>
      <c r="H26" s="813"/>
      <c r="I26" s="811">
        <v>23.29</v>
      </c>
      <c r="J26" s="811">
        <v>76.71</v>
      </c>
      <c r="K26" s="812">
        <v>100</v>
      </c>
    </row>
    <row r="27" spans="1:11" ht="15">
      <c r="A27" s="779" t="s">
        <v>72</v>
      </c>
      <c r="B27" s="811">
        <v>88.71</v>
      </c>
      <c r="C27" s="811">
        <v>2.25</v>
      </c>
      <c r="D27" s="811">
        <v>7</v>
      </c>
      <c r="E27" s="811">
        <v>0.29</v>
      </c>
      <c r="F27" s="811">
        <v>1.75</v>
      </c>
      <c r="G27" s="812">
        <v>100</v>
      </c>
      <c r="H27" s="813"/>
      <c r="I27" s="811">
        <v>11.52</v>
      </c>
      <c r="J27" s="811">
        <v>88.48</v>
      </c>
      <c r="K27" s="812">
        <v>100</v>
      </c>
    </row>
    <row r="28" spans="1:11" ht="15">
      <c r="A28" s="779"/>
      <c r="B28" s="823"/>
      <c r="C28" s="823"/>
      <c r="D28" s="823"/>
      <c r="E28" s="813"/>
      <c r="F28" s="824"/>
      <c r="G28" s="773"/>
      <c r="H28" s="813"/>
      <c r="I28" s="821"/>
      <c r="J28" s="821"/>
      <c r="K28" s="812"/>
    </row>
    <row r="29" spans="1:11" ht="15">
      <c r="A29" s="779" t="s">
        <v>75</v>
      </c>
      <c r="B29" s="821">
        <v>79.69</v>
      </c>
      <c r="C29" s="821">
        <v>1.62</v>
      </c>
      <c r="D29" s="821">
        <v>14.39</v>
      </c>
      <c r="E29" s="821">
        <v>1.16</v>
      </c>
      <c r="F29" s="821">
        <v>3.14</v>
      </c>
      <c r="G29" s="819">
        <v>100</v>
      </c>
      <c r="H29" s="813"/>
      <c r="I29" s="821">
        <v>16.03</v>
      </c>
      <c r="J29" s="821">
        <v>83.97</v>
      </c>
      <c r="K29" s="812">
        <v>100</v>
      </c>
    </row>
    <row r="30" spans="1:11" s="773" customFormat="1" ht="15">
      <c r="A30" s="825" t="s">
        <v>919</v>
      </c>
      <c r="B30" s="826">
        <v>82.5</v>
      </c>
      <c r="C30" s="826">
        <v>2.08</v>
      </c>
      <c r="D30" s="826">
        <v>13.48</v>
      </c>
      <c r="E30" s="826">
        <v>0.65</v>
      </c>
      <c r="F30" s="826">
        <v>1.29</v>
      </c>
      <c r="G30" s="827">
        <v>100</v>
      </c>
      <c r="H30" s="828"/>
      <c r="I30" s="826">
        <v>19.66</v>
      </c>
      <c r="J30" s="826">
        <v>80.34</v>
      </c>
      <c r="K30" s="827">
        <v>100</v>
      </c>
    </row>
    <row r="31" spans="1:11" ht="15">
      <c r="A31" s="1104"/>
      <c r="B31" s="1105"/>
      <c r="C31" s="1105"/>
      <c r="D31" s="1105"/>
      <c r="E31" s="1104"/>
      <c r="F31" s="829"/>
      <c r="G31" s="773"/>
      <c r="H31" s="773"/>
      <c r="I31" s="773"/>
      <c r="J31" s="773"/>
      <c r="K31" s="773"/>
    </row>
    <row r="32" spans="1:11" ht="15">
      <c r="A32" s="1104"/>
      <c r="B32" s="830"/>
      <c r="C32" s="830"/>
      <c r="D32" s="830"/>
      <c r="E32" s="1104"/>
      <c r="F32" s="829"/>
      <c r="G32" s="773"/>
      <c r="H32" s="773"/>
      <c r="I32" s="773"/>
      <c r="J32" s="773"/>
      <c r="K32" s="773"/>
    </row>
    <row r="33" spans="1:12" ht="15">
      <c r="A33" s="786"/>
      <c r="B33" s="1106" t="s">
        <v>34</v>
      </c>
      <c r="C33" s="1106"/>
      <c r="D33" s="1106"/>
      <c r="E33" s="1106"/>
      <c r="F33" s="1106"/>
      <c r="G33" s="1106"/>
      <c r="H33" s="1106"/>
      <c r="I33" s="1106"/>
      <c r="J33" s="1106"/>
      <c r="K33" s="1106"/>
      <c r="L33" s="537"/>
    </row>
    <row r="34" spans="1:12" ht="21" customHeight="1">
      <c r="A34" s="1104"/>
      <c r="B34" s="1108" t="s">
        <v>365</v>
      </c>
      <c r="C34" s="1108"/>
      <c r="D34" s="1108"/>
      <c r="E34" s="1108"/>
      <c r="F34" s="1108"/>
      <c r="G34" s="1109" t="s">
        <v>127</v>
      </c>
      <c r="H34" s="773"/>
      <c r="I34" s="1108" t="s">
        <v>364</v>
      </c>
      <c r="J34" s="1108"/>
      <c r="K34" s="1108"/>
      <c r="L34" s="541"/>
    </row>
    <row r="35" spans="1:11" ht="18">
      <c r="A35" s="1107"/>
      <c r="B35" s="765" t="s">
        <v>1</v>
      </c>
      <c r="C35" s="765" t="s">
        <v>363</v>
      </c>
      <c r="D35" s="765" t="s">
        <v>362</v>
      </c>
      <c r="E35" s="765" t="s">
        <v>361</v>
      </c>
      <c r="F35" s="765" t="s">
        <v>360</v>
      </c>
      <c r="G35" s="1088"/>
      <c r="H35" s="773"/>
      <c r="I35" s="765" t="s">
        <v>2</v>
      </c>
      <c r="J35" s="765" t="s">
        <v>1</v>
      </c>
      <c r="K35" s="831" t="s">
        <v>127</v>
      </c>
    </row>
    <row r="36" spans="1:11" ht="15">
      <c r="A36" s="767"/>
      <c r="B36" s="832"/>
      <c r="C36" s="832"/>
      <c r="D36" s="832"/>
      <c r="E36" s="832"/>
      <c r="F36" s="832"/>
      <c r="G36" s="833"/>
      <c r="H36" s="773"/>
      <c r="I36" s="773"/>
      <c r="J36" s="773"/>
      <c r="K36" s="773"/>
    </row>
    <row r="37" spans="1:11" ht="18">
      <c r="A37" s="752" t="s">
        <v>157</v>
      </c>
      <c r="B37" s="833"/>
      <c r="C37" s="833"/>
      <c r="D37" s="833"/>
      <c r="E37" s="833"/>
      <c r="F37" s="833"/>
      <c r="G37" s="833"/>
      <c r="H37" s="773"/>
      <c r="I37" s="773"/>
      <c r="J37" s="773"/>
      <c r="K37" s="773"/>
    </row>
    <row r="38" spans="1:11" ht="15" customHeight="1">
      <c r="A38" s="752" t="s">
        <v>156</v>
      </c>
      <c r="B38" s="812">
        <v>73.84</v>
      </c>
      <c r="C38" s="812">
        <v>3.49</v>
      </c>
      <c r="D38" s="812">
        <v>16.47</v>
      </c>
      <c r="E38" s="812">
        <v>6.2</v>
      </c>
      <c r="F38" s="823" t="s">
        <v>176</v>
      </c>
      <c r="G38" s="812">
        <v>100</v>
      </c>
      <c r="H38" s="813"/>
      <c r="I38" s="823" t="s">
        <v>1014</v>
      </c>
      <c r="J38" s="823" t="s">
        <v>1015</v>
      </c>
      <c r="K38" s="812">
        <v>100</v>
      </c>
    </row>
    <row r="39" spans="1:11" ht="15" customHeight="1">
      <c r="A39" s="752" t="s">
        <v>155</v>
      </c>
      <c r="B39" s="812">
        <v>74.35</v>
      </c>
      <c r="C39" s="812">
        <v>0.03</v>
      </c>
      <c r="D39" s="812">
        <v>21.09</v>
      </c>
      <c r="E39" s="812">
        <v>3.45</v>
      </c>
      <c r="F39" s="823">
        <v>1.7</v>
      </c>
      <c r="G39" s="812">
        <v>100</v>
      </c>
      <c r="H39" s="813"/>
      <c r="I39" s="823" t="s">
        <v>1016</v>
      </c>
      <c r="J39" s="823" t="s">
        <v>1017</v>
      </c>
      <c r="K39" s="812">
        <v>100</v>
      </c>
    </row>
    <row r="40" spans="1:11" ht="15">
      <c r="A40" s="752" t="s">
        <v>154</v>
      </c>
      <c r="B40" s="812">
        <v>73.75</v>
      </c>
      <c r="C40" s="812">
        <v>14.49</v>
      </c>
      <c r="D40" s="812">
        <v>11.76</v>
      </c>
      <c r="E40" s="812" t="s">
        <v>77</v>
      </c>
      <c r="F40" s="823" t="s">
        <v>176</v>
      </c>
      <c r="G40" s="812">
        <v>100</v>
      </c>
      <c r="H40" s="813"/>
      <c r="I40" s="823" t="s">
        <v>1018</v>
      </c>
      <c r="J40" s="823" t="s">
        <v>1019</v>
      </c>
      <c r="K40" s="812">
        <v>100</v>
      </c>
    </row>
    <row r="41" spans="1:11" ht="15">
      <c r="A41" s="752" t="s">
        <v>153</v>
      </c>
      <c r="B41" s="812">
        <v>83.8</v>
      </c>
      <c r="C41" s="812">
        <v>8.16</v>
      </c>
      <c r="D41" s="812">
        <v>7.11</v>
      </c>
      <c r="E41" s="812">
        <v>0.93</v>
      </c>
      <c r="F41" s="823" t="s">
        <v>176</v>
      </c>
      <c r="G41" s="812">
        <v>100</v>
      </c>
      <c r="H41" s="813"/>
      <c r="I41" s="823" t="s">
        <v>1020</v>
      </c>
      <c r="J41" s="823" t="s">
        <v>1021</v>
      </c>
      <c r="K41" s="812">
        <v>100</v>
      </c>
    </row>
    <row r="42" spans="1:11" ht="15">
      <c r="A42" s="752" t="s">
        <v>152</v>
      </c>
      <c r="B42" s="812">
        <v>67.02</v>
      </c>
      <c r="C42" s="812" t="s">
        <v>77</v>
      </c>
      <c r="D42" s="812">
        <v>27.62</v>
      </c>
      <c r="E42" s="812">
        <v>5.37</v>
      </c>
      <c r="F42" s="823" t="s">
        <v>176</v>
      </c>
      <c r="G42" s="812">
        <v>100</v>
      </c>
      <c r="H42" s="813"/>
      <c r="I42" s="823" t="s">
        <v>1022</v>
      </c>
      <c r="J42" s="823" t="s">
        <v>1023</v>
      </c>
      <c r="K42" s="812">
        <v>100</v>
      </c>
    </row>
    <row r="43" spans="1:11" s="773" customFormat="1" ht="15">
      <c r="A43" s="771" t="s">
        <v>151</v>
      </c>
      <c r="B43" s="816">
        <v>75.43</v>
      </c>
      <c r="C43" s="816">
        <v>4.85</v>
      </c>
      <c r="D43" s="816">
        <v>16.11</v>
      </c>
      <c r="E43" s="816">
        <v>3.32</v>
      </c>
      <c r="F43" s="816">
        <v>0.3</v>
      </c>
      <c r="G43" s="815">
        <v>100</v>
      </c>
      <c r="H43" s="813"/>
      <c r="I43" s="816" t="s">
        <v>1024</v>
      </c>
      <c r="J43" s="816" t="s">
        <v>1025</v>
      </c>
      <c r="K43" s="815">
        <v>100</v>
      </c>
    </row>
    <row r="44" spans="1:11" ht="15">
      <c r="A44" s="752"/>
      <c r="B44" s="817"/>
      <c r="C44" s="817"/>
      <c r="D44" s="817"/>
      <c r="E44" s="817"/>
      <c r="F44" s="817"/>
      <c r="G44" s="812"/>
      <c r="H44" s="813"/>
      <c r="I44" s="813"/>
      <c r="J44" s="813"/>
      <c r="K44" s="812"/>
    </row>
    <row r="45" spans="1:11" ht="15">
      <c r="A45" s="752" t="s">
        <v>661</v>
      </c>
      <c r="B45" s="812"/>
      <c r="C45" s="812"/>
      <c r="D45" s="812"/>
      <c r="E45" s="812"/>
      <c r="F45" s="812"/>
      <c r="G45" s="812"/>
      <c r="H45" s="813"/>
      <c r="I45" s="813"/>
      <c r="J45" s="813"/>
      <c r="K45" s="812"/>
    </row>
    <row r="46" spans="1:11" ht="27" customHeight="1">
      <c r="A46" s="752" t="s">
        <v>331</v>
      </c>
      <c r="B46" s="812">
        <v>77.74</v>
      </c>
      <c r="C46" s="812">
        <v>2.45</v>
      </c>
      <c r="D46" s="812" t="s">
        <v>77</v>
      </c>
      <c r="E46" s="812">
        <v>19.81</v>
      </c>
      <c r="F46" s="812" t="s">
        <v>176</v>
      </c>
      <c r="G46" s="812">
        <v>100</v>
      </c>
      <c r="H46" s="813"/>
      <c r="I46" s="812">
        <v>15.92</v>
      </c>
      <c r="J46" s="812">
        <v>15.92</v>
      </c>
      <c r="K46" s="812">
        <v>100</v>
      </c>
    </row>
    <row r="47" spans="1:11" ht="18">
      <c r="A47" s="752" t="s">
        <v>330</v>
      </c>
      <c r="B47" s="812">
        <v>89.92</v>
      </c>
      <c r="C47" s="812">
        <v>1.86</v>
      </c>
      <c r="D47" s="812">
        <v>8.22</v>
      </c>
      <c r="E47" s="812" t="s">
        <v>77</v>
      </c>
      <c r="F47" s="812" t="s">
        <v>176</v>
      </c>
      <c r="G47" s="812">
        <v>100</v>
      </c>
      <c r="H47" s="813"/>
      <c r="I47" s="812">
        <v>7.13</v>
      </c>
      <c r="J47" s="812">
        <v>7.13</v>
      </c>
      <c r="K47" s="812">
        <v>100</v>
      </c>
    </row>
    <row r="48" spans="1:11" ht="15">
      <c r="A48" s="752" t="s">
        <v>276</v>
      </c>
      <c r="B48" s="812">
        <v>33.33</v>
      </c>
      <c r="C48" s="812">
        <v>40.64</v>
      </c>
      <c r="D48" s="812">
        <v>26.03</v>
      </c>
      <c r="E48" s="812" t="s">
        <v>77</v>
      </c>
      <c r="F48" s="812" t="s">
        <v>176</v>
      </c>
      <c r="G48" s="812">
        <v>100</v>
      </c>
      <c r="H48" s="813"/>
      <c r="I48" s="812">
        <v>16.23</v>
      </c>
      <c r="J48" s="812">
        <v>16.23</v>
      </c>
      <c r="K48" s="812">
        <v>100</v>
      </c>
    </row>
    <row r="49" spans="1:11" ht="18">
      <c r="A49" s="752" t="s">
        <v>275</v>
      </c>
      <c r="B49" s="812">
        <v>75.78</v>
      </c>
      <c r="C49" s="812">
        <v>5.56</v>
      </c>
      <c r="D49" s="812">
        <v>15.06</v>
      </c>
      <c r="E49" s="812">
        <v>3.6</v>
      </c>
      <c r="F49" s="812" t="s">
        <v>176</v>
      </c>
      <c r="G49" s="812">
        <v>100</v>
      </c>
      <c r="H49" s="813"/>
      <c r="I49" s="812">
        <v>13.13</v>
      </c>
      <c r="J49" s="812">
        <v>13.13</v>
      </c>
      <c r="K49" s="812">
        <v>100</v>
      </c>
    </row>
    <row r="50" spans="1:11" ht="18">
      <c r="A50" s="752" t="s">
        <v>274</v>
      </c>
      <c r="B50" s="812">
        <v>76.15</v>
      </c>
      <c r="C50" s="812">
        <v>0.03</v>
      </c>
      <c r="D50" s="812">
        <v>23.43</v>
      </c>
      <c r="E50" s="812">
        <v>0.39</v>
      </c>
      <c r="F50" s="812" t="s">
        <v>176</v>
      </c>
      <c r="G50" s="812">
        <v>100</v>
      </c>
      <c r="H50" s="813"/>
      <c r="I50" s="812">
        <v>39.32</v>
      </c>
      <c r="J50" s="812">
        <v>39.32</v>
      </c>
      <c r="K50" s="812">
        <v>100</v>
      </c>
    </row>
    <row r="51" spans="1:11" ht="15">
      <c r="A51" s="752" t="s">
        <v>358</v>
      </c>
      <c r="B51" s="816">
        <v>70.18</v>
      </c>
      <c r="C51" s="816">
        <v>3.31</v>
      </c>
      <c r="D51" s="816">
        <v>23.8</v>
      </c>
      <c r="E51" s="816">
        <v>0.77</v>
      </c>
      <c r="F51" s="816">
        <v>1.94</v>
      </c>
      <c r="G51" s="816">
        <v>100</v>
      </c>
      <c r="H51" s="813"/>
      <c r="I51" s="816">
        <v>25.97</v>
      </c>
      <c r="J51" s="816">
        <v>25.97</v>
      </c>
      <c r="K51" s="812">
        <v>100</v>
      </c>
    </row>
    <row r="52" spans="1:11" ht="15">
      <c r="A52" s="818"/>
      <c r="B52" s="819"/>
      <c r="C52" s="819"/>
      <c r="D52" s="819"/>
      <c r="E52" s="819"/>
      <c r="F52" s="819"/>
      <c r="G52" s="819"/>
      <c r="H52" s="813"/>
      <c r="I52" s="813"/>
      <c r="J52" s="813"/>
      <c r="K52" s="819"/>
    </row>
    <row r="53" spans="1:11" ht="15">
      <c r="A53" s="779" t="s">
        <v>325</v>
      </c>
      <c r="B53" s="813"/>
      <c r="C53" s="813"/>
      <c r="D53" s="813"/>
      <c r="E53" s="813"/>
      <c r="F53" s="813"/>
      <c r="G53" s="813"/>
      <c r="H53" s="813"/>
      <c r="I53" s="813"/>
      <c r="J53" s="813"/>
      <c r="K53" s="813"/>
    </row>
    <row r="54" spans="1:11" ht="15">
      <c r="A54" s="779" t="s">
        <v>324</v>
      </c>
      <c r="B54" s="812">
        <v>75.17</v>
      </c>
      <c r="C54" s="812">
        <v>4.14</v>
      </c>
      <c r="D54" s="812">
        <v>16.3</v>
      </c>
      <c r="E54" s="812">
        <v>4.03</v>
      </c>
      <c r="F54" s="812">
        <v>0.35</v>
      </c>
      <c r="G54" s="812">
        <v>100</v>
      </c>
      <c r="H54" s="813"/>
      <c r="I54" s="812">
        <v>20.63</v>
      </c>
      <c r="J54" s="812">
        <v>79.37</v>
      </c>
      <c r="K54" s="812">
        <v>100</v>
      </c>
    </row>
    <row r="55" spans="1:11" s="541" customFormat="1" ht="15">
      <c r="A55" s="779" t="s">
        <v>272</v>
      </c>
      <c r="B55" s="812">
        <v>76.63</v>
      </c>
      <c r="C55" s="812">
        <v>8.14</v>
      </c>
      <c r="D55" s="812">
        <v>15.24</v>
      </c>
      <c r="E55" s="812" t="s">
        <v>77</v>
      </c>
      <c r="F55" s="812"/>
      <c r="G55" s="819">
        <v>100</v>
      </c>
      <c r="H55" s="822"/>
      <c r="I55" s="812">
        <v>13.89</v>
      </c>
      <c r="J55" s="812">
        <v>86.11</v>
      </c>
      <c r="K55" s="819">
        <v>100</v>
      </c>
    </row>
    <row r="56" spans="1:11" ht="15" customHeight="1">
      <c r="A56" s="779"/>
      <c r="B56" s="813"/>
      <c r="C56" s="813"/>
      <c r="D56" s="813"/>
      <c r="E56" s="813"/>
      <c r="F56" s="813"/>
      <c r="G56" s="813"/>
      <c r="H56" s="813"/>
      <c r="I56" s="813"/>
      <c r="J56" s="813"/>
      <c r="K56" s="813"/>
    </row>
    <row r="57" spans="1:11" s="541" customFormat="1" ht="15">
      <c r="A57" s="779" t="s">
        <v>301</v>
      </c>
      <c r="B57" s="822"/>
      <c r="C57" s="822"/>
      <c r="D57" s="822"/>
      <c r="E57" s="822"/>
      <c r="F57" s="822"/>
      <c r="G57" s="822"/>
      <c r="H57" s="822"/>
      <c r="I57" s="822"/>
      <c r="J57" s="822"/>
      <c r="K57" s="822"/>
    </row>
    <row r="58" spans="1:11" ht="18">
      <c r="A58" s="779" t="s">
        <v>300</v>
      </c>
      <c r="B58" s="812">
        <v>70</v>
      </c>
      <c r="C58" s="812">
        <v>6.21</v>
      </c>
      <c r="D58" s="812">
        <v>20.78</v>
      </c>
      <c r="E58" s="812">
        <v>3.01</v>
      </c>
      <c r="F58" s="812"/>
      <c r="G58" s="812"/>
      <c r="H58" s="813"/>
      <c r="I58" s="819">
        <v>23.4</v>
      </c>
      <c r="J58" s="819">
        <v>76.6</v>
      </c>
      <c r="K58" s="812">
        <v>100</v>
      </c>
    </row>
    <row r="59" spans="1:11" ht="15">
      <c r="A59" s="779" t="s">
        <v>72</v>
      </c>
      <c r="B59" s="812">
        <v>82.26</v>
      </c>
      <c r="C59" s="812">
        <v>3.11</v>
      </c>
      <c r="D59" s="812">
        <v>10.17</v>
      </c>
      <c r="E59" s="812">
        <v>3.76</v>
      </c>
      <c r="F59" s="812">
        <v>0.7</v>
      </c>
      <c r="G59" s="812"/>
      <c r="H59" s="813"/>
      <c r="I59" s="819">
        <v>15.7</v>
      </c>
      <c r="J59" s="819">
        <v>84.3</v>
      </c>
      <c r="K59" s="812">
        <v>100</v>
      </c>
    </row>
    <row r="60" spans="1:11" ht="15">
      <c r="A60" s="779"/>
      <c r="B60" s="773"/>
      <c r="C60" s="773"/>
      <c r="D60" s="773"/>
      <c r="E60" s="773"/>
      <c r="F60" s="773"/>
      <c r="G60" s="773"/>
      <c r="H60" s="813"/>
      <c r="I60" s="823"/>
      <c r="J60" s="823"/>
      <c r="K60" s="813"/>
    </row>
    <row r="61" spans="1:11" ht="15">
      <c r="A61" s="779" t="s">
        <v>75</v>
      </c>
      <c r="B61" s="819">
        <v>72.56</v>
      </c>
      <c r="C61" s="819">
        <v>12.05</v>
      </c>
      <c r="D61" s="819">
        <v>15.39</v>
      </c>
      <c r="E61" s="819" t="s">
        <v>77</v>
      </c>
      <c r="F61" s="819" t="s">
        <v>176</v>
      </c>
      <c r="G61" s="812">
        <v>100</v>
      </c>
      <c r="H61" s="813"/>
      <c r="I61" s="819">
        <v>10.1</v>
      </c>
      <c r="J61" s="819">
        <v>89.9</v>
      </c>
      <c r="K61" s="812">
        <v>100</v>
      </c>
    </row>
    <row r="62" spans="1:11" ht="15">
      <c r="A62" s="825" t="s">
        <v>919</v>
      </c>
      <c r="B62" s="827">
        <v>76.05</v>
      </c>
      <c r="C62" s="827">
        <v>3.29</v>
      </c>
      <c r="D62" s="827">
        <v>16.26</v>
      </c>
      <c r="E62" s="827">
        <v>4.03</v>
      </c>
      <c r="F62" s="827">
        <v>0.37</v>
      </c>
      <c r="G62" s="827">
        <v>100</v>
      </c>
      <c r="H62" s="828"/>
      <c r="I62" s="827">
        <v>21.3</v>
      </c>
      <c r="J62" s="827">
        <v>78.7</v>
      </c>
      <c r="K62" s="827">
        <v>100</v>
      </c>
    </row>
    <row r="63" spans="1:5" ht="15">
      <c r="A63" s="1101" t="s">
        <v>903</v>
      </c>
      <c r="B63" s="1101"/>
      <c r="C63" s="1101"/>
      <c r="D63" s="1101"/>
      <c r="E63" s="1101"/>
    </row>
  </sheetData>
  <sheetProtection/>
  <mergeCells count="15">
    <mergeCell ref="A1:K1"/>
    <mergeCell ref="B2:K2"/>
    <mergeCell ref="A3:A4"/>
    <mergeCell ref="B3:F3"/>
    <mergeCell ref="G3:G4"/>
    <mergeCell ref="I3:K3"/>
    <mergeCell ref="A63:E63"/>
    <mergeCell ref="A31:A32"/>
    <mergeCell ref="B31:D31"/>
    <mergeCell ref="E31:E32"/>
    <mergeCell ref="B33:K33"/>
    <mergeCell ref="A34:A35"/>
    <mergeCell ref="B34:F34"/>
    <mergeCell ref="G34:G35"/>
    <mergeCell ref="I34:K34"/>
  </mergeCells>
  <printOptions/>
  <pageMargins left="0.7" right="0.7" top="0.75" bottom="0.75" header="0.3" footer="0.3"/>
  <pageSetup orientation="portrait" paperSize="9" r:id="rId1"/>
</worksheet>
</file>

<file path=xl/worksheets/sheet21.xml><?xml version="1.0" encoding="utf-8"?>
<worksheet xmlns="http://schemas.openxmlformats.org/spreadsheetml/2006/main" xmlns:r="http://schemas.openxmlformats.org/officeDocument/2006/relationships">
  <dimension ref="A1:J31"/>
  <sheetViews>
    <sheetView zoomScalePageLayoutView="0" workbookViewId="0" topLeftCell="A1">
      <selection activeCell="L31" sqref="L31"/>
    </sheetView>
  </sheetViews>
  <sheetFormatPr defaultColWidth="9.140625" defaultRowHeight="15"/>
  <cols>
    <col min="1" max="1" width="15.421875" style="522" customWidth="1"/>
    <col min="2" max="5" width="9.140625" style="522" customWidth="1"/>
    <col min="6" max="6" width="5.140625" style="522" customWidth="1"/>
    <col min="7" max="16384" width="9.140625" style="522" customWidth="1"/>
  </cols>
  <sheetData>
    <row r="1" spans="1:10" ht="53.25" customHeight="1">
      <c r="A1" s="1111" t="s">
        <v>840</v>
      </c>
      <c r="B1" s="1111"/>
      <c r="C1" s="1111"/>
      <c r="D1" s="1111"/>
      <c r="E1" s="1111"/>
      <c r="F1" s="1111"/>
      <c r="G1" s="1111"/>
      <c r="H1" s="1111"/>
      <c r="I1" s="1111"/>
      <c r="J1" s="1111"/>
    </row>
    <row r="2" spans="1:9" ht="23.25" customHeight="1">
      <c r="A2" s="1087"/>
      <c r="B2" s="1108" t="s">
        <v>369</v>
      </c>
      <c r="C2" s="1108"/>
      <c r="D2" s="1108"/>
      <c r="E2" s="1087" t="s">
        <v>127</v>
      </c>
      <c r="F2" s="834"/>
      <c r="G2" s="1108" t="s">
        <v>368</v>
      </c>
      <c r="H2" s="1108"/>
      <c r="I2" s="1108"/>
    </row>
    <row r="3" spans="1:9" ht="30" customHeight="1">
      <c r="A3" s="1107"/>
      <c r="B3" s="765" t="s">
        <v>2</v>
      </c>
      <c r="C3" s="765" t="s">
        <v>1</v>
      </c>
      <c r="D3" s="765" t="s">
        <v>359</v>
      </c>
      <c r="E3" s="1107"/>
      <c r="F3" s="835"/>
      <c r="G3" s="836" t="s">
        <v>367</v>
      </c>
      <c r="H3" s="837" t="s">
        <v>366</v>
      </c>
      <c r="I3" s="524" t="s">
        <v>127</v>
      </c>
    </row>
    <row r="4" spans="1:9" ht="15" customHeight="1">
      <c r="A4" s="767"/>
      <c r="B4" s="838"/>
      <c r="C4" s="838"/>
      <c r="D4" s="838"/>
      <c r="E4" s="838"/>
      <c r="F4" s="810"/>
      <c r="G4" s="838"/>
      <c r="H4" s="838"/>
      <c r="I4" s="838"/>
    </row>
    <row r="5" spans="1:9" ht="36" customHeight="1">
      <c r="A5" s="752" t="s">
        <v>157</v>
      </c>
      <c r="B5" s="812"/>
      <c r="C5" s="812"/>
      <c r="D5" s="812"/>
      <c r="E5" s="812"/>
      <c r="F5" s="810"/>
      <c r="G5" s="839"/>
      <c r="H5" s="839"/>
      <c r="I5" s="839"/>
    </row>
    <row r="6" spans="1:9" ht="15" customHeight="1">
      <c r="A6" s="752" t="s">
        <v>156</v>
      </c>
      <c r="B6" s="535">
        <v>7.09</v>
      </c>
      <c r="C6" s="535">
        <v>92.34</v>
      </c>
      <c r="D6" s="535">
        <v>0.56</v>
      </c>
      <c r="E6" s="535">
        <v>100</v>
      </c>
      <c r="F6" s="840"/>
      <c r="G6" s="535">
        <v>17.68</v>
      </c>
      <c r="H6" s="535">
        <v>82.32</v>
      </c>
      <c r="I6" s="838">
        <v>100</v>
      </c>
    </row>
    <row r="7" spans="1:9" ht="15">
      <c r="A7" s="752" t="s">
        <v>155</v>
      </c>
      <c r="B7" s="535">
        <v>6.87</v>
      </c>
      <c r="C7" s="535">
        <v>92.8</v>
      </c>
      <c r="D7" s="535">
        <v>0.34</v>
      </c>
      <c r="E7" s="535">
        <v>100</v>
      </c>
      <c r="F7" s="840"/>
      <c r="G7" s="535">
        <v>57.33</v>
      </c>
      <c r="H7" s="535">
        <v>42.67</v>
      </c>
      <c r="I7" s="838">
        <v>100</v>
      </c>
    </row>
    <row r="8" spans="1:9" ht="15">
      <c r="A8" s="752" t="s">
        <v>154</v>
      </c>
      <c r="B8" s="535">
        <v>5.98</v>
      </c>
      <c r="C8" s="535">
        <v>92.41</v>
      </c>
      <c r="D8" s="535">
        <v>1.6099999999999999</v>
      </c>
      <c r="E8" s="535">
        <v>100</v>
      </c>
      <c r="F8" s="840"/>
      <c r="G8" s="535">
        <v>30.84</v>
      </c>
      <c r="H8" s="535">
        <v>69.16</v>
      </c>
      <c r="I8" s="838">
        <v>100</v>
      </c>
    </row>
    <row r="9" spans="1:9" ht="15">
      <c r="A9" s="752" t="s">
        <v>153</v>
      </c>
      <c r="B9" s="535">
        <v>5.66</v>
      </c>
      <c r="C9" s="535">
        <v>93.66</v>
      </c>
      <c r="D9" s="535">
        <v>0.68</v>
      </c>
      <c r="E9" s="535">
        <v>100</v>
      </c>
      <c r="F9" s="840"/>
      <c r="G9" s="535">
        <v>29.46</v>
      </c>
      <c r="H9" s="535">
        <v>70.54</v>
      </c>
      <c r="I9" s="838">
        <v>100</v>
      </c>
    </row>
    <row r="10" spans="1:9" ht="15">
      <c r="A10" s="752" t="s">
        <v>152</v>
      </c>
      <c r="B10" s="535">
        <v>4.68</v>
      </c>
      <c r="C10" s="535">
        <v>95.24</v>
      </c>
      <c r="D10" s="535">
        <v>0.08</v>
      </c>
      <c r="E10" s="535">
        <v>100</v>
      </c>
      <c r="F10" s="840"/>
      <c r="G10" s="535">
        <v>71.89</v>
      </c>
      <c r="H10" s="535">
        <v>28.11</v>
      </c>
      <c r="I10" s="838">
        <v>100</v>
      </c>
    </row>
    <row r="11" spans="1:9" s="773" customFormat="1" ht="15">
      <c r="A11" s="771" t="s">
        <v>151</v>
      </c>
      <c r="B11" s="841">
        <v>6.25</v>
      </c>
      <c r="C11" s="841">
        <v>92.99</v>
      </c>
      <c r="D11" s="841">
        <v>0.76</v>
      </c>
      <c r="E11" s="841">
        <v>100</v>
      </c>
      <c r="F11" s="842"/>
      <c r="G11" s="841">
        <v>34.87</v>
      </c>
      <c r="H11" s="841">
        <v>65.13</v>
      </c>
      <c r="I11" s="843">
        <v>100</v>
      </c>
    </row>
    <row r="12" spans="1:9" ht="15">
      <c r="A12" s="752"/>
      <c r="B12" s="535"/>
      <c r="C12" s="535"/>
      <c r="D12" s="535"/>
      <c r="E12" s="535"/>
      <c r="F12" s="840"/>
      <c r="G12" s="535"/>
      <c r="H12" s="535"/>
      <c r="I12" s="838"/>
    </row>
    <row r="13" spans="1:9" ht="18" customHeight="1">
      <c r="A13" s="752" t="s">
        <v>661</v>
      </c>
      <c r="B13" s="844"/>
      <c r="C13" s="844"/>
      <c r="D13" s="844"/>
      <c r="E13" s="844"/>
      <c r="F13" s="840"/>
      <c r="G13" s="535"/>
      <c r="H13" s="535"/>
      <c r="I13" s="838"/>
    </row>
    <row r="14" spans="1:9" ht="45" customHeight="1">
      <c r="A14" s="752" t="s">
        <v>331</v>
      </c>
      <c r="B14" s="535">
        <v>5.67</v>
      </c>
      <c r="C14" s="535">
        <v>94.09</v>
      </c>
      <c r="D14" s="535">
        <v>0.24</v>
      </c>
      <c r="E14" s="535">
        <v>100</v>
      </c>
      <c r="F14" s="840"/>
      <c r="G14" s="535">
        <v>41.2</v>
      </c>
      <c r="H14" s="535">
        <v>58.8</v>
      </c>
      <c r="I14" s="838">
        <v>100</v>
      </c>
    </row>
    <row r="15" spans="1:9" ht="18">
      <c r="A15" s="752" t="s">
        <v>330</v>
      </c>
      <c r="B15" s="535">
        <v>1.39</v>
      </c>
      <c r="C15" s="535">
        <v>97.54</v>
      </c>
      <c r="D15" s="535">
        <v>1.07</v>
      </c>
      <c r="E15" s="535">
        <v>100</v>
      </c>
      <c r="F15" s="840"/>
      <c r="G15" s="535">
        <v>7.91</v>
      </c>
      <c r="H15" s="535">
        <v>92.09</v>
      </c>
      <c r="I15" s="838">
        <v>100</v>
      </c>
    </row>
    <row r="16" spans="1:9" ht="15">
      <c r="A16" s="752" t="s">
        <v>329</v>
      </c>
      <c r="B16" s="535">
        <v>12.28</v>
      </c>
      <c r="C16" s="535">
        <v>87.72</v>
      </c>
      <c r="D16" s="794" t="s">
        <v>77</v>
      </c>
      <c r="E16" s="535">
        <v>100</v>
      </c>
      <c r="F16" s="840"/>
      <c r="G16" s="535">
        <v>7.97</v>
      </c>
      <c r="H16" s="535">
        <v>92.03</v>
      </c>
      <c r="I16" s="838">
        <v>100</v>
      </c>
    </row>
    <row r="17" spans="1:9" ht="15">
      <c r="A17" s="752" t="s">
        <v>328</v>
      </c>
      <c r="B17" s="535">
        <v>7.52</v>
      </c>
      <c r="C17" s="535">
        <v>90.76</v>
      </c>
      <c r="D17" s="535">
        <v>1.72</v>
      </c>
      <c r="E17" s="535">
        <v>100</v>
      </c>
      <c r="F17" s="840"/>
      <c r="G17" s="535">
        <v>6.73</v>
      </c>
      <c r="H17" s="535">
        <v>93.27</v>
      </c>
      <c r="I17" s="838">
        <v>100</v>
      </c>
    </row>
    <row r="18" spans="1:9" ht="18">
      <c r="A18" s="752" t="s">
        <v>327</v>
      </c>
      <c r="B18" s="535">
        <v>5.84</v>
      </c>
      <c r="C18" s="535">
        <v>93.78</v>
      </c>
      <c r="D18" s="535">
        <v>0.38</v>
      </c>
      <c r="E18" s="535">
        <v>100</v>
      </c>
      <c r="F18" s="840"/>
      <c r="G18" s="535">
        <v>53.36</v>
      </c>
      <c r="H18" s="535">
        <v>46.64</v>
      </c>
      <c r="I18" s="838">
        <v>100</v>
      </c>
    </row>
    <row r="19" spans="1:9" s="541" customFormat="1" ht="15">
      <c r="A19" s="759" t="s">
        <v>326</v>
      </c>
      <c r="B19" s="845">
        <v>5.36</v>
      </c>
      <c r="C19" s="845">
        <v>93.7</v>
      </c>
      <c r="D19" s="845">
        <v>0.94</v>
      </c>
      <c r="E19" s="845">
        <v>100</v>
      </c>
      <c r="F19" s="846"/>
      <c r="G19" s="845">
        <v>63.13</v>
      </c>
      <c r="H19" s="845">
        <v>36.87</v>
      </c>
      <c r="I19" s="847">
        <v>100</v>
      </c>
    </row>
    <row r="20" spans="1:9" s="541" customFormat="1" ht="15">
      <c r="A20" s="818"/>
      <c r="B20" s="848"/>
      <c r="C20" s="848"/>
      <c r="D20" s="848"/>
      <c r="E20" s="848"/>
      <c r="F20" s="846"/>
      <c r="G20" s="848"/>
      <c r="H20" s="848"/>
      <c r="I20" s="849"/>
    </row>
    <row r="21" spans="1:9" s="541" customFormat="1" ht="15">
      <c r="A21" s="779" t="s">
        <v>325</v>
      </c>
      <c r="B21" s="801"/>
      <c r="C21" s="801"/>
      <c r="D21" s="801"/>
      <c r="E21" s="801"/>
      <c r="F21" s="540"/>
      <c r="G21" s="801"/>
      <c r="H21" s="801"/>
      <c r="I21" s="847"/>
    </row>
    <row r="22" spans="1:9" s="541" customFormat="1" ht="15">
      <c r="A22" s="779" t="s">
        <v>324</v>
      </c>
      <c r="B22" s="845">
        <v>5.78</v>
      </c>
      <c r="C22" s="845">
        <v>93.4</v>
      </c>
      <c r="D22" s="845">
        <v>0.8200000000000001</v>
      </c>
      <c r="E22" s="845">
        <v>100</v>
      </c>
      <c r="F22" s="540"/>
      <c r="G22" s="845">
        <v>33.52</v>
      </c>
      <c r="H22" s="845">
        <v>66.48</v>
      </c>
      <c r="I22" s="847">
        <f>SUM(G22:H22)</f>
        <v>100</v>
      </c>
    </row>
    <row r="23" spans="1:9" s="541" customFormat="1" ht="15">
      <c r="A23" s="752" t="s">
        <v>272</v>
      </c>
      <c r="B23" s="845">
        <v>9.21</v>
      </c>
      <c r="C23" s="845">
        <v>90.46</v>
      </c>
      <c r="D23" s="845">
        <v>0.32999999999999996</v>
      </c>
      <c r="E23" s="845">
        <v>100</v>
      </c>
      <c r="F23" s="540"/>
      <c r="G23" s="845">
        <v>40.17</v>
      </c>
      <c r="H23" s="845">
        <v>59.83</v>
      </c>
      <c r="I23" s="847">
        <f>SUM(G23:H23)</f>
        <v>100</v>
      </c>
    </row>
    <row r="24" spans="1:9" s="541" customFormat="1" ht="15" customHeight="1">
      <c r="A24" s="752"/>
      <c r="B24" s="801"/>
      <c r="C24" s="801"/>
      <c r="D24" s="801"/>
      <c r="E24" s="801"/>
      <c r="F24" s="540"/>
      <c r="G24" s="801"/>
      <c r="H24" s="801"/>
      <c r="I24" s="850"/>
    </row>
    <row r="25" spans="1:9" s="541" customFormat="1" ht="27" customHeight="1">
      <c r="A25" s="752" t="s">
        <v>301</v>
      </c>
      <c r="B25" s="801"/>
      <c r="C25" s="801"/>
      <c r="D25" s="801"/>
      <c r="E25" s="801"/>
      <c r="F25" s="540"/>
      <c r="G25" s="801"/>
      <c r="H25" s="801"/>
      <c r="I25" s="850"/>
    </row>
    <row r="26" spans="1:9" s="541" customFormat="1" ht="18">
      <c r="A26" s="752" t="s">
        <v>300</v>
      </c>
      <c r="B26" s="851">
        <v>6.94</v>
      </c>
      <c r="C26" s="851">
        <v>91.91</v>
      </c>
      <c r="D26" s="851">
        <v>1.14</v>
      </c>
      <c r="E26" s="845">
        <v>100</v>
      </c>
      <c r="F26" s="540"/>
      <c r="G26" s="845">
        <v>41.37</v>
      </c>
      <c r="H26" s="845">
        <v>58.63</v>
      </c>
      <c r="I26" s="847">
        <f>SUM(G26:H26)</f>
        <v>100</v>
      </c>
    </row>
    <row r="27" spans="1:9" s="541" customFormat="1" ht="15">
      <c r="A27" s="752" t="s">
        <v>72</v>
      </c>
      <c r="B27" s="851">
        <v>5.22</v>
      </c>
      <c r="C27" s="851">
        <v>94.58</v>
      </c>
      <c r="D27" s="851">
        <v>0.19999999999999998</v>
      </c>
      <c r="E27" s="845">
        <v>100</v>
      </c>
      <c r="F27" s="540"/>
      <c r="G27" s="845">
        <v>22.75</v>
      </c>
      <c r="H27" s="845">
        <v>77.25</v>
      </c>
      <c r="I27" s="847">
        <f>SUM(G27:H27)</f>
        <v>100</v>
      </c>
    </row>
    <row r="28" spans="1:9" s="541" customFormat="1" ht="15">
      <c r="A28" s="752"/>
      <c r="B28" s="850"/>
      <c r="C28" s="850"/>
      <c r="D28" s="850"/>
      <c r="E28" s="850"/>
      <c r="G28" s="850"/>
      <c r="H28" s="850"/>
      <c r="I28" s="847"/>
    </row>
    <row r="29" spans="1:9" s="541" customFormat="1" ht="15">
      <c r="A29" s="752" t="s">
        <v>75</v>
      </c>
      <c r="B29" s="852">
        <v>3.06</v>
      </c>
      <c r="C29" s="852">
        <v>95.44</v>
      </c>
      <c r="D29" s="852">
        <v>1.5</v>
      </c>
      <c r="E29" s="852">
        <v>100</v>
      </c>
      <c r="F29" s="829"/>
      <c r="G29" s="852">
        <v>30.05</v>
      </c>
      <c r="H29" s="852">
        <v>69.95</v>
      </c>
      <c r="I29" s="847">
        <f>SUM(G29:H29)</f>
        <v>100</v>
      </c>
    </row>
    <row r="30" spans="1:9" ht="15">
      <c r="A30" s="747" t="s">
        <v>919</v>
      </c>
      <c r="B30" s="853">
        <v>7.48</v>
      </c>
      <c r="C30" s="853">
        <v>92.05</v>
      </c>
      <c r="D30" s="853">
        <v>0.47</v>
      </c>
      <c r="E30" s="853">
        <v>100</v>
      </c>
      <c r="F30" s="854"/>
      <c r="G30" s="853">
        <v>35.63</v>
      </c>
      <c r="H30" s="853">
        <v>64.37</v>
      </c>
      <c r="I30" s="853">
        <f>SUM(G30:H30)</f>
        <v>100</v>
      </c>
    </row>
    <row r="31" spans="1:4" ht="27" customHeight="1">
      <c r="A31" s="1112" t="s">
        <v>903</v>
      </c>
      <c r="B31" s="1112"/>
      <c r="C31" s="1112"/>
      <c r="D31" s="1112"/>
    </row>
  </sheetData>
  <sheetProtection/>
  <mergeCells count="6">
    <mergeCell ref="A1:J1"/>
    <mergeCell ref="A2:A3"/>
    <mergeCell ref="B2:D2"/>
    <mergeCell ref="E2:E3"/>
    <mergeCell ref="G2:I2"/>
    <mergeCell ref="A31:D3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L31"/>
  <sheetViews>
    <sheetView zoomScalePageLayoutView="0" workbookViewId="0" topLeftCell="A1">
      <selection activeCell="A31" sqref="A31:D31"/>
    </sheetView>
  </sheetViews>
  <sheetFormatPr defaultColWidth="9.140625" defaultRowHeight="15"/>
  <cols>
    <col min="1" max="1" width="13.00390625" style="522" customWidth="1"/>
    <col min="2" max="7" width="9.140625" style="522" customWidth="1"/>
    <col min="8" max="8" width="13.00390625" style="522" customWidth="1"/>
    <col min="9" max="16384" width="9.140625" style="522" customWidth="1"/>
  </cols>
  <sheetData>
    <row r="1" spans="1:11" s="855" customFormat="1" ht="39" customHeight="1">
      <c r="A1" s="1114" t="s">
        <v>841</v>
      </c>
      <c r="B1" s="1114"/>
      <c r="C1" s="1114"/>
      <c r="D1" s="1114"/>
      <c r="E1" s="1114"/>
      <c r="F1" s="1114"/>
      <c r="G1" s="1114"/>
      <c r="H1" s="1114"/>
      <c r="I1" s="1114"/>
      <c r="J1" s="1114"/>
      <c r="K1" s="1114"/>
    </row>
    <row r="2" spans="1:11" ht="15" customHeight="1">
      <c r="A2" s="1115"/>
      <c r="B2" s="1108" t="s">
        <v>372</v>
      </c>
      <c r="C2" s="1108"/>
      <c r="D2" s="1108"/>
      <c r="E2" s="1108"/>
      <c r="F2" s="1087" t="s">
        <v>127</v>
      </c>
      <c r="H2" s="1083"/>
      <c r="I2" s="1108" t="s">
        <v>371</v>
      </c>
      <c r="J2" s="1108"/>
      <c r="K2" s="1108"/>
    </row>
    <row r="3" spans="1:11" ht="30" customHeight="1">
      <c r="A3" s="1116"/>
      <c r="B3" s="765" t="s">
        <v>2</v>
      </c>
      <c r="C3" s="765" t="s">
        <v>1</v>
      </c>
      <c r="D3" s="765" t="s">
        <v>370</v>
      </c>
      <c r="E3" s="765" t="s">
        <v>359</v>
      </c>
      <c r="F3" s="1088"/>
      <c r="H3" s="1117"/>
      <c r="I3" s="836" t="s">
        <v>367</v>
      </c>
      <c r="J3" s="837" t="s">
        <v>366</v>
      </c>
      <c r="K3" s="524" t="s">
        <v>127</v>
      </c>
    </row>
    <row r="4" spans="1:12" ht="15">
      <c r="A4" s="856"/>
      <c r="B4" s="856"/>
      <c r="C4" s="856"/>
      <c r="D4" s="856"/>
      <c r="E4" s="856"/>
      <c r="F4" s="856"/>
      <c r="H4" s="752"/>
      <c r="I4" s="767"/>
      <c r="J4" s="767"/>
      <c r="K4" s="537"/>
      <c r="L4" s="767"/>
    </row>
    <row r="5" spans="1:11" ht="18">
      <c r="A5" s="793" t="s">
        <v>157</v>
      </c>
      <c r="B5" s="857"/>
      <c r="C5" s="857"/>
      <c r="D5" s="857"/>
      <c r="E5" s="858"/>
      <c r="F5" s="857"/>
      <c r="H5" s="752" t="s">
        <v>157</v>
      </c>
      <c r="I5" s="859"/>
      <c r="J5" s="859"/>
      <c r="K5" s="860"/>
    </row>
    <row r="6" spans="1:11" ht="15">
      <c r="A6" s="793" t="s">
        <v>156</v>
      </c>
      <c r="B6" s="811" t="s">
        <v>1026</v>
      </c>
      <c r="C6" s="811" t="s">
        <v>1027</v>
      </c>
      <c r="D6" s="811" t="s">
        <v>1028</v>
      </c>
      <c r="E6" s="811">
        <v>0.21</v>
      </c>
      <c r="F6" s="858">
        <v>100</v>
      </c>
      <c r="H6" s="752" t="s">
        <v>156</v>
      </c>
      <c r="I6" s="811">
        <v>44.37</v>
      </c>
      <c r="J6" s="811">
        <v>55.63</v>
      </c>
      <c r="K6" s="838">
        <v>100</v>
      </c>
    </row>
    <row r="7" spans="1:11" ht="15">
      <c r="A7" s="793" t="s">
        <v>155</v>
      </c>
      <c r="B7" s="811" t="s">
        <v>1029</v>
      </c>
      <c r="C7" s="811" t="s">
        <v>1030</v>
      </c>
      <c r="D7" s="811" t="s">
        <v>1031</v>
      </c>
      <c r="E7" s="811">
        <v>0.65</v>
      </c>
      <c r="F7" s="858">
        <v>100</v>
      </c>
      <c r="H7" s="752" t="s">
        <v>155</v>
      </c>
      <c r="I7" s="811">
        <v>44.91</v>
      </c>
      <c r="J7" s="811">
        <v>55.09</v>
      </c>
      <c r="K7" s="838">
        <v>100</v>
      </c>
    </row>
    <row r="8" spans="1:11" ht="15">
      <c r="A8" s="793" t="s">
        <v>154</v>
      </c>
      <c r="B8" s="811" t="s">
        <v>1032</v>
      </c>
      <c r="C8" s="811" t="s">
        <v>1033</v>
      </c>
      <c r="D8" s="811" t="s">
        <v>1034</v>
      </c>
      <c r="E8" s="811">
        <v>0.73</v>
      </c>
      <c r="F8" s="858">
        <v>100</v>
      </c>
      <c r="H8" s="752" t="s">
        <v>154</v>
      </c>
      <c r="I8" s="811">
        <v>43.67</v>
      </c>
      <c r="J8" s="811">
        <v>56.33</v>
      </c>
      <c r="K8" s="838">
        <v>100</v>
      </c>
    </row>
    <row r="9" spans="1:11" ht="15">
      <c r="A9" s="793" t="s">
        <v>153</v>
      </c>
      <c r="B9" s="811" t="s">
        <v>1035</v>
      </c>
      <c r="C9" s="811" t="s">
        <v>1036</v>
      </c>
      <c r="D9" s="811" t="s">
        <v>1037</v>
      </c>
      <c r="E9" s="811">
        <v>0.4</v>
      </c>
      <c r="F9" s="858">
        <v>100</v>
      </c>
      <c r="H9" s="752" t="s">
        <v>153</v>
      </c>
      <c r="I9" s="811">
        <v>60.63</v>
      </c>
      <c r="J9" s="811">
        <v>39.37</v>
      </c>
      <c r="K9" s="838">
        <v>100</v>
      </c>
    </row>
    <row r="10" spans="1:11" ht="15">
      <c r="A10" s="793" t="s">
        <v>152</v>
      </c>
      <c r="B10" s="811" t="s">
        <v>1038</v>
      </c>
      <c r="C10" s="811" t="s">
        <v>1039</v>
      </c>
      <c r="D10" s="811" t="s">
        <v>1040</v>
      </c>
      <c r="E10" s="811"/>
      <c r="F10" s="858">
        <v>100</v>
      </c>
      <c r="H10" s="752" t="s">
        <v>152</v>
      </c>
      <c r="I10" s="811">
        <v>63.63</v>
      </c>
      <c r="J10" s="811">
        <v>36.37</v>
      </c>
      <c r="K10" s="838">
        <v>100</v>
      </c>
    </row>
    <row r="11" spans="1:11" s="773" customFormat="1" ht="15">
      <c r="A11" s="861" t="s">
        <v>151</v>
      </c>
      <c r="B11" s="862" t="s">
        <v>1041</v>
      </c>
      <c r="C11" s="814" t="s">
        <v>1042</v>
      </c>
      <c r="D11" s="814" t="s">
        <v>1043</v>
      </c>
      <c r="E11" s="814">
        <v>1</v>
      </c>
      <c r="F11" s="863">
        <v>100</v>
      </c>
      <c r="H11" s="771" t="s">
        <v>151</v>
      </c>
      <c r="I11" s="864">
        <v>48.2</v>
      </c>
      <c r="J11" s="864">
        <v>51.8</v>
      </c>
      <c r="K11" s="843">
        <v>100</v>
      </c>
    </row>
    <row r="12" spans="1:11" ht="15">
      <c r="A12" s="793"/>
      <c r="B12" s="865"/>
      <c r="C12" s="865"/>
      <c r="D12" s="865"/>
      <c r="E12" s="813"/>
      <c r="F12" s="858"/>
      <c r="H12" s="752"/>
      <c r="I12" s="866"/>
      <c r="J12" s="866"/>
      <c r="K12" s="838"/>
    </row>
    <row r="13" spans="1:11" ht="18">
      <c r="A13" s="793" t="s">
        <v>661</v>
      </c>
      <c r="B13" s="865"/>
      <c r="C13" s="865"/>
      <c r="D13" s="865"/>
      <c r="E13" s="865"/>
      <c r="F13" s="867"/>
      <c r="H13" s="752" t="s">
        <v>661</v>
      </c>
      <c r="I13" s="866"/>
      <c r="J13" s="866"/>
      <c r="K13" s="838"/>
    </row>
    <row r="14" spans="1:11" ht="27">
      <c r="A14" s="793" t="s">
        <v>331</v>
      </c>
      <c r="B14" s="811">
        <v>4.02</v>
      </c>
      <c r="C14" s="811">
        <v>92.78</v>
      </c>
      <c r="D14" s="811">
        <v>2.89</v>
      </c>
      <c r="E14" s="811">
        <v>0.30000000000000004</v>
      </c>
      <c r="F14" s="858">
        <v>100</v>
      </c>
      <c r="G14" s="868"/>
      <c r="H14" s="869" t="s">
        <v>331</v>
      </c>
      <c r="I14" s="811">
        <v>29.35</v>
      </c>
      <c r="J14" s="811">
        <v>70.65</v>
      </c>
      <c r="K14" s="838">
        <v>100</v>
      </c>
    </row>
    <row r="15" spans="1:11" ht="18">
      <c r="A15" s="793" t="s">
        <v>330</v>
      </c>
      <c r="B15" s="811">
        <v>4.95</v>
      </c>
      <c r="C15" s="811">
        <v>83.04</v>
      </c>
      <c r="D15" s="811">
        <v>10.72</v>
      </c>
      <c r="E15" s="811">
        <v>1.29</v>
      </c>
      <c r="F15" s="858">
        <v>100</v>
      </c>
      <c r="G15" s="868"/>
      <c r="H15" s="869" t="s">
        <v>330</v>
      </c>
      <c r="I15" s="811">
        <v>74.02</v>
      </c>
      <c r="J15" s="811">
        <v>25.98</v>
      </c>
      <c r="K15" s="838">
        <v>100</v>
      </c>
    </row>
    <row r="16" spans="1:11" ht="15">
      <c r="A16" s="793" t="s">
        <v>329</v>
      </c>
      <c r="B16" s="811">
        <v>4.03</v>
      </c>
      <c r="C16" s="811">
        <v>92.82</v>
      </c>
      <c r="D16" s="811">
        <v>3.15</v>
      </c>
      <c r="E16" s="811">
        <v>0</v>
      </c>
      <c r="F16" s="858">
        <v>100</v>
      </c>
      <c r="G16" s="868"/>
      <c r="H16" s="869" t="s">
        <v>329</v>
      </c>
      <c r="I16" s="811" t="s">
        <v>77</v>
      </c>
      <c r="J16" s="811">
        <v>100</v>
      </c>
      <c r="K16" s="838">
        <v>100</v>
      </c>
    </row>
    <row r="17" spans="1:11" ht="18">
      <c r="A17" s="793" t="s">
        <v>328</v>
      </c>
      <c r="B17" s="811">
        <v>5.72</v>
      </c>
      <c r="C17" s="811">
        <v>86.29</v>
      </c>
      <c r="D17" s="811">
        <v>7.56</v>
      </c>
      <c r="E17" s="811">
        <v>0.43</v>
      </c>
      <c r="F17" s="858">
        <v>100</v>
      </c>
      <c r="G17" s="868"/>
      <c r="H17" s="869" t="s">
        <v>328</v>
      </c>
      <c r="I17" s="811">
        <v>20.46</v>
      </c>
      <c r="J17" s="811">
        <v>79.54</v>
      </c>
      <c r="K17" s="838">
        <v>100</v>
      </c>
    </row>
    <row r="18" spans="1:11" ht="18">
      <c r="A18" s="793" t="s">
        <v>327</v>
      </c>
      <c r="B18" s="811">
        <v>6.4</v>
      </c>
      <c r="C18" s="811">
        <v>86.88</v>
      </c>
      <c r="D18" s="811">
        <v>6.71</v>
      </c>
      <c r="E18" s="811">
        <v>0</v>
      </c>
      <c r="F18" s="858">
        <v>100</v>
      </c>
      <c r="G18" s="868"/>
      <c r="H18" s="869" t="s">
        <v>327</v>
      </c>
      <c r="I18" s="811">
        <v>51.4</v>
      </c>
      <c r="J18" s="811">
        <v>48.6</v>
      </c>
      <c r="K18" s="838">
        <v>100</v>
      </c>
    </row>
    <row r="19" spans="1:11" ht="15">
      <c r="A19" s="779" t="s">
        <v>326</v>
      </c>
      <c r="B19" s="811">
        <v>5.43</v>
      </c>
      <c r="C19" s="811">
        <v>83.77</v>
      </c>
      <c r="D19" s="811">
        <v>10.47</v>
      </c>
      <c r="E19" s="811">
        <v>0.33</v>
      </c>
      <c r="F19" s="870">
        <v>100</v>
      </c>
      <c r="G19" s="850"/>
      <c r="H19" s="871" t="s">
        <v>326</v>
      </c>
      <c r="I19" s="811">
        <v>60.17</v>
      </c>
      <c r="J19" s="811">
        <v>39.83</v>
      </c>
      <c r="K19" s="847">
        <v>100</v>
      </c>
    </row>
    <row r="20" spans="1:11" ht="15">
      <c r="A20" s="872"/>
      <c r="B20" s="873"/>
      <c r="C20" s="873"/>
      <c r="D20" s="873"/>
      <c r="E20" s="873"/>
      <c r="F20" s="873"/>
      <c r="G20" s="541"/>
      <c r="H20" s="874"/>
      <c r="I20" s="875"/>
      <c r="J20" s="875"/>
      <c r="K20" s="849"/>
    </row>
    <row r="21" spans="1:11" ht="15">
      <c r="A21" s="779" t="s">
        <v>325</v>
      </c>
      <c r="B21" s="813"/>
      <c r="C21" s="813"/>
      <c r="D21" s="813"/>
      <c r="E21" s="813"/>
      <c r="F21" s="868"/>
      <c r="H21" s="779" t="s">
        <v>325</v>
      </c>
      <c r="I21" s="813"/>
      <c r="J21" s="813"/>
      <c r="K21" s="868"/>
    </row>
    <row r="22" spans="1:11" ht="15">
      <c r="A22" s="779" t="s">
        <v>324</v>
      </c>
      <c r="B22" s="811" t="s">
        <v>1044</v>
      </c>
      <c r="C22" s="811" t="s">
        <v>1045</v>
      </c>
      <c r="D22" s="811" t="s">
        <v>1046</v>
      </c>
      <c r="E22" s="811" t="s">
        <v>1047</v>
      </c>
      <c r="F22" s="838">
        <v>100</v>
      </c>
      <c r="H22" s="779" t="s">
        <v>324</v>
      </c>
      <c r="I22" s="811">
        <v>43.83</v>
      </c>
      <c r="J22" s="811">
        <v>56.17</v>
      </c>
      <c r="K22" s="838">
        <v>100</v>
      </c>
    </row>
    <row r="23" spans="1:11" ht="15">
      <c r="A23" s="779" t="s">
        <v>272</v>
      </c>
      <c r="B23" s="811" t="s">
        <v>1048</v>
      </c>
      <c r="C23" s="811" t="s">
        <v>1049</v>
      </c>
      <c r="D23" s="811" t="s">
        <v>1050</v>
      </c>
      <c r="E23" s="811" t="s">
        <v>1051</v>
      </c>
      <c r="F23" s="838">
        <v>100</v>
      </c>
      <c r="H23" s="779" t="s">
        <v>272</v>
      </c>
      <c r="I23" s="811">
        <v>66.8</v>
      </c>
      <c r="J23" s="811">
        <v>33.2</v>
      </c>
      <c r="K23" s="838">
        <v>100</v>
      </c>
    </row>
    <row r="24" spans="2:11" ht="15">
      <c r="B24" s="813"/>
      <c r="C24" s="813"/>
      <c r="D24" s="813"/>
      <c r="E24" s="813"/>
      <c r="F24" s="868"/>
      <c r="I24" s="813"/>
      <c r="J24" s="813"/>
      <c r="K24" s="868"/>
    </row>
    <row r="25" spans="1:11" ht="15">
      <c r="A25" s="779" t="s">
        <v>301</v>
      </c>
      <c r="B25" s="813"/>
      <c r="C25" s="813"/>
      <c r="D25" s="813"/>
      <c r="E25" s="813"/>
      <c r="F25" s="868"/>
      <c r="H25" s="779" t="s">
        <v>301</v>
      </c>
      <c r="I25" s="813"/>
      <c r="J25" s="813"/>
      <c r="K25" s="868"/>
    </row>
    <row r="26" spans="1:11" ht="18">
      <c r="A26" s="779" t="s">
        <v>300</v>
      </c>
      <c r="B26" s="811" t="s">
        <v>1052</v>
      </c>
      <c r="C26" s="811" t="s">
        <v>1053</v>
      </c>
      <c r="D26" s="811" t="s">
        <v>1054</v>
      </c>
      <c r="E26" s="811" t="s">
        <v>1055</v>
      </c>
      <c r="F26" s="811">
        <v>100</v>
      </c>
      <c r="H26" s="779" t="s">
        <v>300</v>
      </c>
      <c r="I26" s="811">
        <v>40.91</v>
      </c>
      <c r="J26" s="811">
        <v>59.09</v>
      </c>
      <c r="K26" s="838">
        <v>100</v>
      </c>
    </row>
    <row r="27" spans="1:11" ht="15">
      <c r="A27" s="779" t="s">
        <v>72</v>
      </c>
      <c r="B27" s="811" t="s">
        <v>1056</v>
      </c>
      <c r="C27" s="811" t="s">
        <v>1057</v>
      </c>
      <c r="D27" s="811" t="s">
        <v>1058</v>
      </c>
      <c r="E27" s="811" t="s">
        <v>77</v>
      </c>
      <c r="F27" s="811">
        <v>100</v>
      </c>
      <c r="H27" s="779" t="s">
        <v>72</v>
      </c>
      <c r="I27" s="811">
        <v>67.95</v>
      </c>
      <c r="J27" s="811">
        <v>32.05</v>
      </c>
      <c r="K27" s="838">
        <v>100</v>
      </c>
    </row>
    <row r="28" spans="1:10" ht="15">
      <c r="A28" s="779"/>
      <c r="B28" s="813"/>
      <c r="C28" s="813"/>
      <c r="D28" s="813"/>
      <c r="E28" s="813"/>
      <c r="F28" s="868"/>
      <c r="H28" s="779"/>
      <c r="I28" s="813"/>
      <c r="J28" s="813"/>
    </row>
    <row r="29" spans="1:11" ht="15">
      <c r="A29" s="779" t="s">
        <v>75</v>
      </c>
      <c r="B29" s="811">
        <v>3.76</v>
      </c>
      <c r="C29" s="811">
        <v>88.13</v>
      </c>
      <c r="D29" s="811">
        <v>7.07</v>
      </c>
      <c r="E29" s="811">
        <v>1.05</v>
      </c>
      <c r="F29" s="811">
        <v>100</v>
      </c>
      <c r="H29" s="779" t="s">
        <v>75</v>
      </c>
      <c r="I29" s="821">
        <v>36.21</v>
      </c>
      <c r="J29" s="821">
        <v>63.79</v>
      </c>
      <c r="K29" s="847">
        <v>100</v>
      </c>
    </row>
    <row r="30" spans="1:11" ht="15">
      <c r="A30" s="780" t="s">
        <v>919</v>
      </c>
      <c r="B30" s="811">
        <v>6.38</v>
      </c>
      <c r="C30" s="811">
        <v>84.69</v>
      </c>
      <c r="D30" s="811">
        <v>8.83</v>
      </c>
      <c r="E30" s="826">
        <v>0.09</v>
      </c>
      <c r="F30" s="826">
        <v>100</v>
      </c>
      <c r="G30" s="876"/>
      <c r="H30" s="780" t="s">
        <v>919</v>
      </c>
      <c r="I30" s="826">
        <v>50.64</v>
      </c>
      <c r="J30" s="826">
        <v>49.36</v>
      </c>
      <c r="K30" s="853">
        <v>100</v>
      </c>
    </row>
    <row r="31" spans="1:4" ht="18" customHeight="1">
      <c r="A31" s="1113" t="s">
        <v>918</v>
      </c>
      <c r="B31" s="1113"/>
      <c r="C31" s="1113"/>
      <c r="D31" s="1113"/>
    </row>
  </sheetData>
  <sheetProtection/>
  <mergeCells count="7">
    <mergeCell ref="A31:D31"/>
    <mergeCell ref="A1:K1"/>
    <mergeCell ref="A2:A3"/>
    <mergeCell ref="B2:E2"/>
    <mergeCell ref="F2:F3"/>
    <mergeCell ref="H2:H3"/>
    <mergeCell ref="I2:K2"/>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30"/>
  <sheetViews>
    <sheetView zoomScalePageLayoutView="0" workbookViewId="0" topLeftCell="A1">
      <selection activeCell="B10" sqref="B10"/>
    </sheetView>
  </sheetViews>
  <sheetFormatPr defaultColWidth="9.140625" defaultRowHeight="15"/>
  <cols>
    <col min="1" max="1" width="14.00390625" style="522" customWidth="1"/>
    <col min="2" max="2" width="10.8515625" style="522" customWidth="1"/>
    <col min="3" max="16384" width="9.140625" style="522" customWidth="1"/>
  </cols>
  <sheetData>
    <row r="1" spans="1:6" ht="60.75" customHeight="1">
      <c r="A1" s="1114" t="s">
        <v>842</v>
      </c>
      <c r="B1" s="1114"/>
      <c r="C1" s="1114"/>
      <c r="D1" s="1114"/>
      <c r="E1" s="1114"/>
      <c r="F1" s="1114"/>
    </row>
    <row r="2" spans="1:6" ht="45">
      <c r="A2" s="877"/>
      <c r="B2" s="524" t="s">
        <v>418</v>
      </c>
      <c r="C2" s="524" t="s">
        <v>417</v>
      </c>
      <c r="D2" s="524" t="s">
        <v>416</v>
      </c>
      <c r="E2" s="524" t="s">
        <v>415</v>
      </c>
      <c r="F2" s="524" t="s">
        <v>414</v>
      </c>
    </row>
    <row r="3" spans="1:6" ht="15">
      <c r="A3" s="878"/>
      <c r="B3" s="879"/>
      <c r="C3" s="879"/>
      <c r="D3" s="880"/>
      <c r="E3" s="880"/>
      <c r="F3" s="880"/>
    </row>
    <row r="4" spans="1:6" ht="18">
      <c r="A4" s="793" t="s">
        <v>157</v>
      </c>
      <c r="B4" s="881"/>
      <c r="C4" s="881"/>
      <c r="D4" s="881"/>
      <c r="E4" s="881"/>
      <c r="F4" s="881"/>
    </row>
    <row r="5" spans="1:7" ht="15">
      <c r="A5" s="882" t="s">
        <v>156</v>
      </c>
      <c r="B5" s="769">
        <v>20.54</v>
      </c>
      <c r="C5" s="769">
        <v>20.26</v>
      </c>
      <c r="D5" s="769">
        <v>6.63</v>
      </c>
      <c r="E5" s="769">
        <v>15.38</v>
      </c>
      <c r="F5" s="769">
        <v>5.57</v>
      </c>
      <c r="G5" s="531"/>
    </row>
    <row r="6" spans="1:7" ht="15">
      <c r="A6" s="882" t="s">
        <v>155</v>
      </c>
      <c r="B6" s="769">
        <v>16.48</v>
      </c>
      <c r="C6" s="769">
        <v>21.33</v>
      </c>
      <c r="D6" s="769">
        <v>5.19</v>
      </c>
      <c r="E6" s="769">
        <v>13.13</v>
      </c>
      <c r="F6" s="769">
        <v>2.84</v>
      </c>
      <c r="G6" s="531"/>
    </row>
    <row r="7" spans="1:7" ht="15">
      <c r="A7" s="882" t="s">
        <v>154</v>
      </c>
      <c r="B7" s="769">
        <v>14.06</v>
      </c>
      <c r="C7" s="769">
        <v>15.87</v>
      </c>
      <c r="D7" s="769">
        <v>2.53</v>
      </c>
      <c r="E7" s="769">
        <v>10.27</v>
      </c>
      <c r="F7" s="769">
        <v>2.75</v>
      </c>
      <c r="G7" s="531"/>
    </row>
    <row r="8" spans="1:7" ht="15">
      <c r="A8" s="882" t="s">
        <v>153</v>
      </c>
      <c r="B8" s="769">
        <v>9.66</v>
      </c>
      <c r="C8" s="769">
        <v>9.7</v>
      </c>
      <c r="D8" s="769">
        <v>4.22</v>
      </c>
      <c r="E8" s="769">
        <v>7.11</v>
      </c>
      <c r="F8" s="769">
        <v>5.44</v>
      </c>
      <c r="G8" s="531"/>
    </row>
    <row r="9" spans="1:7" ht="15">
      <c r="A9" s="882" t="s">
        <v>152</v>
      </c>
      <c r="B9" s="769">
        <v>14.14</v>
      </c>
      <c r="C9" s="769">
        <v>15.82</v>
      </c>
      <c r="D9" s="769">
        <v>8.43</v>
      </c>
      <c r="E9" s="769">
        <v>14.83</v>
      </c>
      <c r="F9" s="769">
        <v>2.35</v>
      </c>
      <c r="G9" s="531"/>
    </row>
    <row r="10" spans="1:7" ht="15">
      <c r="A10" s="883" t="s">
        <v>151</v>
      </c>
      <c r="B10" s="772">
        <v>15.01</v>
      </c>
      <c r="C10" s="772">
        <v>16.44</v>
      </c>
      <c r="D10" s="772">
        <v>4.99</v>
      </c>
      <c r="E10" s="772">
        <v>11.7</v>
      </c>
      <c r="F10" s="772">
        <v>4.06</v>
      </c>
      <c r="G10" s="531"/>
    </row>
    <row r="11" spans="1:7" ht="15">
      <c r="A11" s="882"/>
      <c r="B11" s="769"/>
      <c r="C11" s="769"/>
      <c r="D11" s="769"/>
      <c r="E11" s="769"/>
      <c r="F11" s="769"/>
      <c r="G11" s="531"/>
    </row>
    <row r="12" spans="1:7" ht="15">
      <c r="A12" s="882" t="s">
        <v>964</v>
      </c>
      <c r="B12" s="769"/>
      <c r="C12" s="769"/>
      <c r="D12" s="769"/>
      <c r="E12" s="769"/>
      <c r="F12" s="769"/>
      <c r="G12" s="531"/>
    </row>
    <row r="13" spans="1:7" ht="27">
      <c r="A13" s="882" t="s">
        <v>331</v>
      </c>
      <c r="B13" s="769">
        <v>17.02</v>
      </c>
      <c r="C13" s="769">
        <v>18.16</v>
      </c>
      <c r="D13" s="769">
        <v>3.55</v>
      </c>
      <c r="E13" s="769">
        <v>14.45</v>
      </c>
      <c r="F13" s="769">
        <v>4.51</v>
      </c>
      <c r="G13" s="531"/>
    </row>
    <row r="14" spans="1:7" ht="18">
      <c r="A14" s="882" t="s">
        <v>330</v>
      </c>
      <c r="B14" s="769">
        <v>12.76</v>
      </c>
      <c r="C14" s="769">
        <v>15.09</v>
      </c>
      <c r="D14" s="769">
        <v>4.17</v>
      </c>
      <c r="E14" s="769">
        <v>8.53</v>
      </c>
      <c r="F14" s="769">
        <v>2.66</v>
      </c>
      <c r="G14" s="531"/>
    </row>
    <row r="15" spans="1:7" ht="15">
      <c r="A15" s="882" t="s">
        <v>329</v>
      </c>
      <c r="B15" s="769">
        <v>23.73</v>
      </c>
      <c r="C15" s="769">
        <v>14.47</v>
      </c>
      <c r="D15" s="769">
        <v>8.53</v>
      </c>
      <c r="E15" s="769">
        <v>10.79</v>
      </c>
      <c r="F15" s="769">
        <v>4.48</v>
      </c>
      <c r="G15" s="531"/>
    </row>
    <row r="16" spans="1:7" ht="18">
      <c r="A16" s="882" t="s">
        <v>328</v>
      </c>
      <c r="B16" s="769">
        <v>23.03</v>
      </c>
      <c r="C16" s="769">
        <v>20.8</v>
      </c>
      <c r="D16" s="769">
        <v>7.01</v>
      </c>
      <c r="E16" s="769">
        <v>16.87</v>
      </c>
      <c r="F16" s="769">
        <v>4.46</v>
      </c>
      <c r="G16" s="531"/>
    </row>
    <row r="17" spans="1:7" ht="18">
      <c r="A17" s="882" t="s">
        <v>327</v>
      </c>
      <c r="B17" s="769">
        <v>16.42</v>
      </c>
      <c r="C17" s="769">
        <v>11.69</v>
      </c>
      <c r="D17" s="769">
        <v>4.33</v>
      </c>
      <c r="E17" s="769">
        <v>10.47</v>
      </c>
      <c r="F17" s="769">
        <v>5.69</v>
      </c>
      <c r="G17" s="531"/>
    </row>
    <row r="18" spans="1:7" ht="15">
      <c r="A18" s="882" t="s">
        <v>326</v>
      </c>
      <c r="B18" s="769">
        <v>11.97</v>
      </c>
      <c r="C18" s="769">
        <v>15.76</v>
      </c>
      <c r="D18" s="769">
        <v>5.39</v>
      </c>
      <c r="E18" s="769">
        <v>13.53</v>
      </c>
      <c r="F18" s="769">
        <v>2.38</v>
      </c>
      <c r="G18" s="531"/>
    </row>
    <row r="19" spans="1:7" ht="15">
      <c r="A19" s="884"/>
      <c r="B19" s="885"/>
      <c r="C19" s="885"/>
      <c r="D19" s="886"/>
      <c r="E19" s="885"/>
      <c r="F19" s="885"/>
      <c r="G19" s="531"/>
    </row>
    <row r="20" spans="1:7" ht="15">
      <c r="A20" s="887" t="s">
        <v>325</v>
      </c>
      <c r="B20" s="801"/>
      <c r="C20" s="801"/>
      <c r="D20" s="801"/>
      <c r="E20" s="801"/>
      <c r="F20" s="845"/>
      <c r="G20" s="531"/>
    </row>
    <row r="21" spans="1:7" ht="15">
      <c r="A21" s="887" t="s">
        <v>324</v>
      </c>
      <c r="B21" s="769">
        <v>17.05</v>
      </c>
      <c r="C21" s="769">
        <v>16.06</v>
      </c>
      <c r="D21" s="769">
        <v>5.13</v>
      </c>
      <c r="E21" s="769">
        <v>12.9</v>
      </c>
      <c r="F21" s="769">
        <v>4.22</v>
      </c>
      <c r="G21" s="531"/>
    </row>
    <row r="22" spans="1:7" ht="15">
      <c r="A22" s="887" t="s">
        <v>272</v>
      </c>
      <c r="B22" s="769">
        <v>4.5</v>
      </c>
      <c r="C22" s="769">
        <v>18.4</v>
      </c>
      <c r="D22" s="769">
        <v>4.31</v>
      </c>
      <c r="E22" s="769">
        <v>5.53</v>
      </c>
      <c r="F22" s="769">
        <v>3.25</v>
      </c>
      <c r="G22" s="531"/>
    </row>
    <row r="23" spans="1:7" ht="15">
      <c r="A23" s="531"/>
      <c r="B23" s="794"/>
      <c r="C23" s="794"/>
      <c r="D23" s="794"/>
      <c r="E23" s="794"/>
      <c r="F23" s="794"/>
      <c r="G23" s="531"/>
    </row>
    <row r="24" spans="1:7" ht="21" customHeight="1">
      <c r="A24" s="887" t="s">
        <v>301</v>
      </c>
      <c r="B24" s="794"/>
      <c r="C24" s="794"/>
      <c r="D24" s="794"/>
      <c r="E24" s="794"/>
      <c r="F24" s="794"/>
      <c r="G24" s="531"/>
    </row>
    <row r="25" spans="1:7" ht="18">
      <c r="A25" s="887" t="s">
        <v>300</v>
      </c>
      <c r="B25" s="769">
        <v>16.53</v>
      </c>
      <c r="C25" s="769">
        <v>18.74</v>
      </c>
      <c r="D25" s="769">
        <v>5.18</v>
      </c>
      <c r="E25" s="769">
        <v>16.23</v>
      </c>
      <c r="F25" s="769">
        <v>5.04</v>
      </c>
      <c r="G25" s="531"/>
    </row>
    <row r="26" spans="1:7" ht="15">
      <c r="A26" s="887" t="s">
        <v>72</v>
      </c>
      <c r="B26" s="769">
        <v>12.24</v>
      </c>
      <c r="C26" s="769">
        <v>11.94</v>
      </c>
      <c r="D26" s="769">
        <v>4.7</v>
      </c>
      <c r="E26" s="769">
        <v>3.4</v>
      </c>
      <c r="F26" s="769">
        <v>2.08</v>
      </c>
      <c r="G26" s="531"/>
    </row>
    <row r="27" spans="1:7" ht="15">
      <c r="A27" s="887"/>
      <c r="B27" s="794"/>
      <c r="C27" s="794"/>
      <c r="D27" s="794"/>
      <c r="E27" s="794"/>
      <c r="F27" s="794"/>
      <c r="G27" s="531"/>
    </row>
    <row r="28" spans="1:7" ht="15">
      <c r="A28" s="887" t="s">
        <v>75</v>
      </c>
      <c r="B28" s="769">
        <v>10.65</v>
      </c>
      <c r="C28" s="769">
        <v>13.73</v>
      </c>
      <c r="D28" s="769">
        <v>2.29</v>
      </c>
      <c r="E28" s="799">
        <v>2.29</v>
      </c>
      <c r="F28" s="799">
        <v>1.76</v>
      </c>
      <c r="G28" s="531"/>
    </row>
    <row r="29" spans="1:7" ht="15">
      <c r="A29" s="888" t="s">
        <v>919</v>
      </c>
      <c r="B29" s="781">
        <v>16.7</v>
      </c>
      <c r="C29" s="781">
        <v>17.49</v>
      </c>
      <c r="D29" s="781">
        <v>6.04</v>
      </c>
      <c r="E29" s="781">
        <v>15.35</v>
      </c>
      <c r="F29" s="781">
        <v>4.95</v>
      </c>
      <c r="G29" s="531"/>
    </row>
    <row r="30" spans="1:7" ht="18" customHeight="1">
      <c r="A30" s="1118" t="s">
        <v>918</v>
      </c>
      <c r="B30" s="1118"/>
      <c r="C30" s="531"/>
      <c r="D30" s="531"/>
      <c r="E30" s="531"/>
      <c r="F30" s="531"/>
      <c r="G30" s="531"/>
    </row>
  </sheetData>
  <sheetProtection/>
  <mergeCells count="2">
    <mergeCell ref="A1:F1"/>
    <mergeCell ref="A30:B30"/>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30"/>
  <sheetViews>
    <sheetView zoomScalePageLayoutView="0" workbookViewId="0" topLeftCell="A1">
      <selection activeCell="B10" sqref="B10"/>
    </sheetView>
  </sheetViews>
  <sheetFormatPr defaultColWidth="9.140625" defaultRowHeight="15"/>
  <cols>
    <col min="1" max="1" width="15.28125" style="522" customWidth="1"/>
    <col min="2" max="16384" width="9.140625" style="522" customWidth="1"/>
  </cols>
  <sheetData>
    <row r="1" spans="1:12" ht="52.5" customHeight="1">
      <c r="A1" s="1110" t="s">
        <v>843</v>
      </c>
      <c r="B1" s="1110"/>
      <c r="C1" s="1110"/>
      <c r="D1" s="1110"/>
      <c r="E1" s="1110"/>
      <c r="F1" s="1110"/>
      <c r="G1" s="1110"/>
      <c r="H1" s="1110"/>
      <c r="I1" s="1110"/>
      <c r="J1" s="1110"/>
      <c r="K1" s="665"/>
      <c r="L1" s="665"/>
    </row>
    <row r="2" spans="1:10" ht="36">
      <c r="A2" s="790"/>
      <c r="B2" s="524" t="s">
        <v>381</v>
      </c>
      <c r="C2" s="524" t="s">
        <v>380</v>
      </c>
      <c r="D2" s="524" t="s">
        <v>379</v>
      </c>
      <c r="E2" s="524" t="s">
        <v>378</v>
      </c>
      <c r="F2" s="524" t="s">
        <v>377</v>
      </c>
      <c r="G2" s="524" t="s">
        <v>376</v>
      </c>
      <c r="H2" s="524" t="s">
        <v>375</v>
      </c>
      <c r="I2" s="524" t="s">
        <v>374</v>
      </c>
      <c r="J2" s="524" t="s">
        <v>373</v>
      </c>
    </row>
    <row r="3" spans="1:10" ht="15">
      <c r="A3" s="793"/>
      <c r="B3" s="879"/>
      <c r="C3" s="879"/>
      <c r="D3" s="879"/>
      <c r="E3" s="879"/>
      <c r="F3" s="879"/>
      <c r="G3" s="879"/>
      <c r="H3" s="879"/>
      <c r="I3" s="879"/>
      <c r="J3" s="879"/>
    </row>
    <row r="4" spans="1:10" ht="18">
      <c r="A4" s="793" t="s">
        <v>157</v>
      </c>
      <c r="B4" s="857"/>
      <c r="C4" s="857"/>
      <c r="D4" s="857"/>
      <c r="E4" s="857"/>
      <c r="F4" s="857"/>
      <c r="G4" s="857"/>
      <c r="H4" s="857"/>
      <c r="I4" s="857"/>
      <c r="J4" s="857"/>
    </row>
    <row r="5" spans="1:10" ht="15">
      <c r="A5" s="793" t="s">
        <v>156</v>
      </c>
      <c r="B5" s="811">
        <v>41.91</v>
      </c>
      <c r="C5" s="811">
        <v>55.9</v>
      </c>
      <c r="D5" s="811">
        <v>52.23</v>
      </c>
      <c r="E5" s="811">
        <v>48.24</v>
      </c>
      <c r="F5" s="811">
        <v>12.33</v>
      </c>
      <c r="G5" s="811">
        <v>21.33</v>
      </c>
      <c r="H5" s="811">
        <v>47.8</v>
      </c>
      <c r="I5" s="811">
        <v>23.61</v>
      </c>
      <c r="J5" s="811">
        <v>11.2</v>
      </c>
    </row>
    <row r="6" spans="1:10" ht="15">
      <c r="A6" s="793" t="s">
        <v>155</v>
      </c>
      <c r="B6" s="811">
        <v>48.29</v>
      </c>
      <c r="C6" s="811">
        <v>55.94</v>
      </c>
      <c r="D6" s="811">
        <v>49.94</v>
      </c>
      <c r="E6" s="811">
        <v>56.66</v>
      </c>
      <c r="F6" s="811">
        <v>19.87</v>
      </c>
      <c r="G6" s="811">
        <v>25.56</v>
      </c>
      <c r="H6" s="811">
        <v>49.43</v>
      </c>
      <c r="I6" s="811">
        <v>26.04</v>
      </c>
      <c r="J6" s="811">
        <v>8.97</v>
      </c>
    </row>
    <row r="7" spans="1:10" ht="15">
      <c r="A7" s="793" t="s">
        <v>154</v>
      </c>
      <c r="B7" s="811">
        <v>39.8</v>
      </c>
      <c r="C7" s="811">
        <v>51.08</v>
      </c>
      <c r="D7" s="811">
        <v>44.01</v>
      </c>
      <c r="E7" s="811">
        <v>46.89</v>
      </c>
      <c r="F7" s="811">
        <v>16.08</v>
      </c>
      <c r="G7" s="811">
        <v>25.68</v>
      </c>
      <c r="H7" s="811">
        <v>44.33</v>
      </c>
      <c r="I7" s="811">
        <v>22.82</v>
      </c>
      <c r="J7" s="811">
        <v>14.89</v>
      </c>
    </row>
    <row r="8" spans="1:10" ht="15">
      <c r="A8" s="793" t="s">
        <v>153</v>
      </c>
      <c r="B8" s="811">
        <v>36.63</v>
      </c>
      <c r="C8" s="811">
        <v>50.39</v>
      </c>
      <c r="D8" s="811">
        <v>45.22</v>
      </c>
      <c r="E8" s="811">
        <v>36.52</v>
      </c>
      <c r="F8" s="811">
        <v>9.96</v>
      </c>
      <c r="G8" s="811">
        <v>27.4</v>
      </c>
      <c r="H8" s="811">
        <v>46.59</v>
      </c>
      <c r="I8" s="811">
        <v>17.74</v>
      </c>
      <c r="J8" s="811">
        <v>9.87</v>
      </c>
    </row>
    <row r="9" spans="1:10" ht="15">
      <c r="A9" s="793" t="s">
        <v>152</v>
      </c>
      <c r="B9" s="769">
        <v>40.76</v>
      </c>
      <c r="C9" s="811">
        <v>52.85</v>
      </c>
      <c r="D9" s="811">
        <v>44.75</v>
      </c>
      <c r="E9" s="811">
        <v>52.58</v>
      </c>
      <c r="F9" s="811">
        <v>20.91</v>
      </c>
      <c r="G9" s="811">
        <v>32.55</v>
      </c>
      <c r="H9" s="811">
        <v>51.54</v>
      </c>
      <c r="I9" s="811">
        <v>24.44</v>
      </c>
      <c r="J9" s="811">
        <v>18.91</v>
      </c>
    </row>
    <row r="10" spans="1:10" ht="15">
      <c r="A10" s="861" t="s">
        <v>151</v>
      </c>
      <c r="B10" s="770">
        <v>41.21</v>
      </c>
      <c r="C10" s="770">
        <v>53.15</v>
      </c>
      <c r="D10" s="770">
        <v>47.46</v>
      </c>
      <c r="E10" s="770">
        <v>47.06</v>
      </c>
      <c r="F10" s="770">
        <v>14.86</v>
      </c>
      <c r="G10" s="770">
        <v>25.69</v>
      </c>
      <c r="H10" s="770">
        <v>47.36</v>
      </c>
      <c r="I10" s="770">
        <v>22.53</v>
      </c>
      <c r="J10" s="770">
        <v>12.06</v>
      </c>
    </row>
    <row r="11" spans="1:10" ht="15">
      <c r="A11" s="793"/>
      <c r="B11" s="811"/>
      <c r="C11" s="811"/>
      <c r="D11" s="811"/>
      <c r="E11" s="811"/>
      <c r="F11" s="811"/>
      <c r="G11" s="811"/>
      <c r="H11" s="811"/>
      <c r="I11" s="811"/>
      <c r="J11" s="811"/>
    </row>
    <row r="12" spans="1:10" ht="15">
      <c r="A12" s="793" t="s">
        <v>738</v>
      </c>
      <c r="B12" s="867"/>
      <c r="C12" s="867"/>
      <c r="D12" s="867"/>
      <c r="E12" s="867"/>
      <c r="F12" s="867"/>
      <c r="G12" s="867"/>
      <c r="H12" s="867"/>
      <c r="I12" s="867"/>
      <c r="J12" s="867"/>
    </row>
    <row r="13" spans="1:10" ht="18">
      <c r="A13" s="793" t="s">
        <v>331</v>
      </c>
      <c r="B13" s="811">
        <v>40.19</v>
      </c>
      <c r="C13" s="811">
        <v>57.24</v>
      </c>
      <c r="D13" s="811">
        <v>47.72</v>
      </c>
      <c r="E13" s="811">
        <v>46.96</v>
      </c>
      <c r="F13" s="811">
        <v>11.77</v>
      </c>
      <c r="G13" s="811">
        <v>29.97</v>
      </c>
      <c r="H13" s="811">
        <v>49.05</v>
      </c>
      <c r="I13" s="811">
        <v>27.24</v>
      </c>
      <c r="J13" s="811">
        <v>13.89</v>
      </c>
    </row>
    <row r="14" spans="1:10" ht="18">
      <c r="A14" s="793" t="s">
        <v>330</v>
      </c>
      <c r="B14" s="811">
        <v>41.06</v>
      </c>
      <c r="C14" s="811">
        <v>49.98</v>
      </c>
      <c r="D14" s="811">
        <v>51.36</v>
      </c>
      <c r="E14" s="811">
        <v>45.1</v>
      </c>
      <c r="F14" s="811">
        <v>17.66</v>
      </c>
      <c r="G14" s="811">
        <v>25.24</v>
      </c>
      <c r="H14" s="811">
        <v>36.41</v>
      </c>
      <c r="I14" s="811">
        <v>7.7</v>
      </c>
      <c r="J14" s="811">
        <v>17.15</v>
      </c>
    </row>
    <row r="15" spans="1:10" ht="15">
      <c r="A15" s="793" t="s">
        <v>329</v>
      </c>
      <c r="B15" s="811">
        <v>57.89</v>
      </c>
      <c r="C15" s="811">
        <v>58.95</v>
      </c>
      <c r="D15" s="811">
        <v>53.46</v>
      </c>
      <c r="E15" s="811">
        <v>51.38</v>
      </c>
      <c r="F15" s="811">
        <v>12.22</v>
      </c>
      <c r="G15" s="811">
        <v>23.04</v>
      </c>
      <c r="H15" s="811">
        <v>60.37</v>
      </c>
      <c r="I15" s="811">
        <v>11.29</v>
      </c>
      <c r="J15" s="811">
        <v>16.41</v>
      </c>
    </row>
    <row r="16" spans="1:10" ht="18">
      <c r="A16" s="793" t="s">
        <v>328</v>
      </c>
      <c r="B16" s="811">
        <v>41.29</v>
      </c>
      <c r="C16" s="811">
        <v>58.29</v>
      </c>
      <c r="D16" s="811">
        <v>51.68</v>
      </c>
      <c r="E16" s="811">
        <v>48.76</v>
      </c>
      <c r="F16" s="811">
        <v>16.56</v>
      </c>
      <c r="G16" s="811">
        <v>28.2</v>
      </c>
      <c r="H16" s="811">
        <v>50.28</v>
      </c>
      <c r="I16" s="811">
        <v>33.87</v>
      </c>
      <c r="J16" s="811">
        <v>15.99</v>
      </c>
    </row>
    <row r="17" spans="1:10" ht="18">
      <c r="A17" s="793" t="s">
        <v>327</v>
      </c>
      <c r="B17" s="811">
        <v>44.82</v>
      </c>
      <c r="C17" s="811">
        <v>57.34</v>
      </c>
      <c r="D17" s="811">
        <v>54.05</v>
      </c>
      <c r="E17" s="811">
        <v>50.87</v>
      </c>
      <c r="F17" s="811">
        <v>13.29</v>
      </c>
      <c r="G17" s="811">
        <v>26.17</v>
      </c>
      <c r="H17" s="811">
        <v>50.82</v>
      </c>
      <c r="I17" s="811">
        <v>21.73</v>
      </c>
      <c r="J17" s="811">
        <v>12.15</v>
      </c>
    </row>
    <row r="18" spans="1:10" ht="15">
      <c r="A18" s="793" t="s">
        <v>326</v>
      </c>
      <c r="B18" s="811">
        <v>33.91</v>
      </c>
      <c r="C18" s="811">
        <v>50.96</v>
      </c>
      <c r="D18" s="811">
        <v>38.73</v>
      </c>
      <c r="E18" s="811">
        <v>44.19</v>
      </c>
      <c r="F18" s="811">
        <v>17.09</v>
      </c>
      <c r="G18" s="811">
        <v>29.16</v>
      </c>
      <c r="H18" s="811">
        <v>45.7</v>
      </c>
      <c r="I18" s="811">
        <v>13.22</v>
      </c>
      <c r="J18" s="811">
        <v>7.75</v>
      </c>
    </row>
    <row r="19" spans="1:10" ht="15">
      <c r="A19" s="889"/>
      <c r="B19" s="873"/>
      <c r="C19" s="873"/>
      <c r="D19" s="873"/>
      <c r="E19" s="873"/>
      <c r="F19" s="873"/>
      <c r="G19" s="873"/>
      <c r="H19" s="873"/>
      <c r="I19" s="873"/>
      <c r="J19" s="873"/>
    </row>
    <row r="20" spans="1:10" ht="15">
      <c r="A20" s="779" t="s">
        <v>325</v>
      </c>
      <c r="B20" s="890"/>
      <c r="C20" s="890"/>
      <c r="D20" s="890"/>
      <c r="E20" s="890"/>
      <c r="F20" s="890"/>
      <c r="G20" s="890"/>
      <c r="H20" s="890"/>
      <c r="I20" s="890"/>
      <c r="J20" s="890"/>
    </row>
    <row r="21" spans="1:10" ht="15">
      <c r="A21" s="779" t="s">
        <v>324</v>
      </c>
      <c r="B21" s="811">
        <v>41.37</v>
      </c>
      <c r="C21" s="811">
        <v>55.59</v>
      </c>
      <c r="D21" s="811">
        <v>49.36</v>
      </c>
      <c r="E21" s="811">
        <v>47.87</v>
      </c>
      <c r="F21" s="811">
        <v>14.91</v>
      </c>
      <c r="G21" s="811">
        <v>27.57</v>
      </c>
      <c r="H21" s="811">
        <v>48.15</v>
      </c>
      <c r="I21" s="811">
        <v>21.77</v>
      </c>
      <c r="J21" s="811">
        <v>13.28</v>
      </c>
    </row>
    <row r="22" spans="1:10" ht="15">
      <c r="A22" s="779" t="s">
        <v>272</v>
      </c>
      <c r="B22" s="811">
        <v>40.41</v>
      </c>
      <c r="C22" s="811">
        <v>40.6</v>
      </c>
      <c r="D22" s="811">
        <v>37.67</v>
      </c>
      <c r="E22" s="811">
        <v>42.86</v>
      </c>
      <c r="F22" s="811">
        <v>14.6</v>
      </c>
      <c r="G22" s="811">
        <v>15.96</v>
      </c>
      <c r="H22" s="811">
        <v>43.32</v>
      </c>
      <c r="I22" s="811">
        <v>26.42</v>
      </c>
      <c r="J22" s="811">
        <v>5.77</v>
      </c>
    </row>
    <row r="23" spans="2:10" ht="15">
      <c r="B23" s="891"/>
      <c r="C23" s="891"/>
      <c r="D23" s="891"/>
      <c r="E23" s="891"/>
      <c r="F23" s="891"/>
      <c r="G23" s="891"/>
      <c r="H23" s="891"/>
      <c r="I23" s="891"/>
      <c r="J23" s="891"/>
    </row>
    <row r="24" spans="1:10" ht="15">
      <c r="A24" s="779" t="s">
        <v>301</v>
      </c>
      <c r="B24" s="891"/>
      <c r="C24" s="891"/>
      <c r="D24" s="891"/>
      <c r="E24" s="891"/>
      <c r="F24" s="891"/>
      <c r="G24" s="891"/>
      <c r="H24" s="891"/>
      <c r="I24" s="891"/>
      <c r="J24" s="891"/>
    </row>
    <row r="25" spans="1:10" ht="18">
      <c r="A25" s="779" t="s">
        <v>300</v>
      </c>
      <c r="B25" s="811">
        <v>47.56</v>
      </c>
      <c r="C25" s="811">
        <v>54.19</v>
      </c>
      <c r="D25" s="821">
        <v>50.71</v>
      </c>
      <c r="E25" s="821">
        <v>52.5</v>
      </c>
      <c r="F25" s="821">
        <v>21.88</v>
      </c>
      <c r="G25" s="821">
        <v>27.26</v>
      </c>
      <c r="H25" s="821">
        <v>48.97</v>
      </c>
      <c r="I25" s="821">
        <v>24.58</v>
      </c>
      <c r="J25" s="821">
        <v>14.22</v>
      </c>
    </row>
    <row r="26" spans="1:10" ht="15">
      <c r="A26" s="779" t="s">
        <v>72</v>
      </c>
      <c r="B26" s="811">
        <v>29.43</v>
      </c>
      <c r="C26" s="811">
        <v>51.34</v>
      </c>
      <c r="D26" s="821">
        <v>41.56</v>
      </c>
      <c r="E26" s="821">
        <v>36.96</v>
      </c>
      <c r="F26" s="821">
        <v>1.73</v>
      </c>
      <c r="G26" s="821">
        <v>22.75</v>
      </c>
      <c r="H26" s="821">
        <v>44.54</v>
      </c>
      <c r="I26" s="821">
        <v>18.53</v>
      </c>
      <c r="J26" s="821">
        <v>8.19</v>
      </c>
    </row>
    <row r="27" spans="1:10" ht="15">
      <c r="A27" s="779"/>
      <c r="B27" s="891"/>
      <c r="C27" s="891"/>
      <c r="D27" s="891"/>
      <c r="E27" s="891"/>
      <c r="F27" s="891"/>
      <c r="G27" s="891"/>
      <c r="H27" s="891"/>
      <c r="I27" s="891"/>
      <c r="J27" s="891"/>
    </row>
    <row r="28" spans="1:10" ht="15">
      <c r="A28" s="779" t="s">
        <v>75</v>
      </c>
      <c r="B28" s="821">
        <v>40.62</v>
      </c>
      <c r="C28" s="821">
        <v>51</v>
      </c>
      <c r="D28" s="821">
        <v>43.54</v>
      </c>
      <c r="E28" s="821">
        <v>48.49</v>
      </c>
      <c r="F28" s="821">
        <v>19.45</v>
      </c>
      <c r="G28" s="821">
        <v>27.95</v>
      </c>
      <c r="H28" s="821">
        <v>38.26</v>
      </c>
      <c r="I28" s="821">
        <v>17.57</v>
      </c>
      <c r="J28" s="821">
        <v>11.31</v>
      </c>
    </row>
    <row r="29" spans="1:10" ht="15">
      <c r="A29" s="780" t="s">
        <v>919</v>
      </c>
      <c r="B29" s="826">
        <v>41.44</v>
      </c>
      <c r="C29" s="826">
        <v>53.98</v>
      </c>
      <c r="D29" s="826">
        <v>48.98</v>
      </c>
      <c r="E29" s="826">
        <v>46.51</v>
      </c>
      <c r="F29" s="826">
        <v>13.08</v>
      </c>
      <c r="G29" s="826">
        <v>24.81</v>
      </c>
      <c r="H29" s="826">
        <v>50.88</v>
      </c>
      <c r="I29" s="826">
        <v>24.45</v>
      </c>
      <c r="J29" s="826">
        <v>12.35</v>
      </c>
    </row>
    <row r="30" spans="1:2" ht="18" customHeight="1">
      <c r="A30" s="1113" t="s">
        <v>918</v>
      </c>
      <c r="B30" s="1101"/>
    </row>
  </sheetData>
  <sheetProtection/>
  <mergeCells count="2">
    <mergeCell ref="A1:J1"/>
    <mergeCell ref="A30:B30"/>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31"/>
  <sheetViews>
    <sheetView zoomScalePageLayoutView="0" workbookViewId="0" topLeftCell="A1">
      <selection activeCell="I12" sqref="I12"/>
    </sheetView>
  </sheetViews>
  <sheetFormatPr defaultColWidth="9.140625" defaultRowHeight="15"/>
  <cols>
    <col min="1" max="1" width="13.140625" style="522" customWidth="1"/>
    <col min="2" max="16384" width="9.140625" style="522" customWidth="1"/>
  </cols>
  <sheetData>
    <row r="1" spans="1:7" ht="63" customHeight="1">
      <c r="A1" s="1119" t="s">
        <v>1059</v>
      </c>
      <c r="B1" s="1119"/>
      <c r="C1" s="1119"/>
      <c r="D1" s="1119"/>
      <c r="E1" s="1119"/>
      <c r="F1" s="1119"/>
      <c r="G1" s="1119"/>
    </row>
    <row r="2" spans="1:7" ht="15">
      <c r="A2" s="1120"/>
      <c r="B2" s="1108" t="s">
        <v>387</v>
      </c>
      <c r="C2" s="1108"/>
      <c r="D2" s="1108"/>
      <c r="E2" s="1108"/>
      <c r="F2" s="1108"/>
      <c r="G2" s="1087" t="s">
        <v>127</v>
      </c>
    </row>
    <row r="3" spans="1:7" ht="18">
      <c r="A3" s="1121"/>
      <c r="B3" s="765" t="s">
        <v>386</v>
      </c>
      <c r="C3" s="765" t="s">
        <v>385</v>
      </c>
      <c r="D3" s="765" t="s">
        <v>384</v>
      </c>
      <c r="E3" s="765" t="s">
        <v>383</v>
      </c>
      <c r="F3" s="765" t="s">
        <v>382</v>
      </c>
      <c r="G3" s="1122"/>
    </row>
    <row r="4" spans="1:7" ht="15">
      <c r="A4" s="755"/>
      <c r="B4" s="892"/>
      <c r="C4" s="892"/>
      <c r="D4" s="892"/>
      <c r="E4" s="892"/>
      <c r="F4" s="892"/>
      <c r="G4" s="892"/>
    </row>
    <row r="5" spans="1:7" ht="18">
      <c r="A5" s="752" t="s">
        <v>157</v>
      </c>
      <c r="B5" s="835"/>
      <c r="C5" s="835"/>
      <c r="D5" s="835"/>
      <c r="E5" s="835"/>
      <c r="F5" s="835"/>
      <c r="G5" s="835"/>
    </row>
    <row r="6" spans="1:7" ht="15">
      <c r="A6" s="752" t="s">
        <v>156</v>
      </c>
      <c r="B6" s="811" t="s">
        <v>1060</v>
      </c>
      <c r="C6" s="893" t="s">
        <v>1061</v>
      </c>
      <c r="D6" s="811" t="s">
        <v>1062</v>
      </c>
      <c r="E6" s="811" t="s">
        <v>1063</v>
      </c>
      <c r="F6" s="811" t="s">
        <v>1064</v>
      </c>
      <c r="G6" s="838">
        <v>100</v>
      </c>
    </row>
    <row r="7" spans="1:7" ht="15">
      <c r="A7" s="752" t="s">
        <v>155</v>
      </c>
      <c r="B7" s="811" t="s">
        <v>1065</v>
      </c>
      <c r="C7" s="893" t="s">
        <v>1066</v>
      </c>
      <c r="D7" s="811" t="s">
        <v>1067</v>
      </c>
      <c r="E7" s="811" t="s">
        <v>1068</v>
      </c>
      <c r="F7" s="811" t="s">
        <v>1069</v>
      </c>
      <c r="G7" s="754">
        <v>100</v>
      </c>
    </row>
    <row r="8" spans="1:7" ht="15">
      <c r="A8" s="752" t="s">
        <v>154</v>
      </c>
      <c r="B8" s="811" t="s">
        <v>1070</v>
      </c>
      <c r="C8" s="893" t="s">
        <v>1071</v>
      </c>
      <c r="D8" s="811" t="s">
        <v>1071</v>
      </c>
      <c r="E8" s="811" t="s">
        <v>1072</v>
      </c>
      <c r="F8" s="811" t="s">
        <v>1073</v>
      </c>
      <c r="G8" s="754">
        <v>100</v>
      </c>
    </row>
    <row r="9" spans="1:7" ht="15">
      <c r="A9" s="752" t="s">
        <v>153</v>
      </c>
      <c r="B9" s="811" t="s">
        <v>1074</v>
      </c>
      <c r="C9" s="893" t="s">
        <v>1075</v>
      </c>
      <c r="D9" s="811" t="s">
        <v>1076</v>
      </c>
      <c r="E9" s="811" t="s">
        <v>1077</v>
      </c>
      <c r="F9" s="811" t="s">
        <v>1078</v>
      </c>
      <c r="G9" s="754">
        <v>100</v>
      </c>
    </row>
    <row r="10" spans="1:7" ht="15">
      <c r="A10" s="752" t="s">
        <v>152</v>
      </c>
      <c r="B10" s="811" t="s">
        <v>1079</v>
      </c>
      <c r="C10" s="893" t="s">
        <v>1080</v>
      </c>
      <c r="D10" s="811" t="s">
        <v>1081</v>
      </c>
      <c r="E10" s="811" t="s">
        <v>1082</v>
      </c>
      <c r="F10" s="811" t="s">
        <v>77</v>
      </c>
      <c r="G10" s="754">
        <v>100</v>
      </c>
    </row>
    <row r="11" spans="1:7" ht="15">
      <c r="A11" s="755" t="s">
        <v>151</v>
      </c>
      <c r="B11" s="814" t="s">
        <v>1083</v>
      </c>
      <c r="C11" s="894" t="s">
        <v>1084</v>
      </c>
      <c r="D11" s="814" t="s">
        <v>1085</v>
      </c>
      <c r="E11" s="814" t="s">
        <v>1086</v>
      </c>
      <c r="F11" s="814" t="s">
        <v>1087</v>
      </c>
      <c r="G11" s="757">
        <v>100</v>
      </c>
    </row>
    <row r="12" spans="1:7" ht="15">
      <c r="A12" s="755"/>
      <c r="B12" s="895"/>
      <c r="C12" s="895"/>
      <c r="D12" s="895"/>
      <c r="E12" s="895"/>
      <c r="F12" s="895"/>
      <c r="G12" s="757"/>
    </row>
    <row r="13" spans="1:7" ht="18">
      <c r="A13" s="752" t="s">
        <v>661</v>
      </c>
      <c r="B13" s="895"/>
      <c r="C13" s="895"/>
      <c r="D13" s="895"/>
      <c r="E13" s="895"/>
      <c r="F13" s="895"/>
      <c r="G13" s="835"/>
    </row>
    <row r="14" spans="1:7" ht="27">
      <c r="A14" s="752" t="s">
        <v>331</v>
      </c>
      <c r="B14" s="858">
        <v>56.71</v>
      </c>
      <c r="C14" s="858">
        <v>34.18</v>
      </c>
      <c r="D14" s="858">
        <v>3.3</v>
      </c>
      <c r="E14" s="858">
        <v>5.7</v>
      </c>
      <c r="F14" s="858">
        <v>0.1</v>
      </c>
      <c r="G14" s="811">
        <v>100</v>
      </c>
    </row>
    <row r="15" spans="1:7" ht="18">
      <c r="A15" s="752" t="s">
        <v>330</v>
      </c>
      <c r="B15" s="858">
        <v>65.59</v>
      </c>
      <c r="C15" s="858">
        <v>34.41</v>
      </c>
      <c r="D15" s="858" t="s">
        <v>77</v>
      </c>
      <c r="E15" s="858" t="s">
        <v>77</v>
      </c>
      <c r="F15" s="858" t="s">
        <v>77</v>
      </c>
      <c r="G15" s="858">
        <v>100</v>
      </c>
    </row>
    <row r="16" spans="1:7" ht="15">
      <c r="A16" s="752" t="s">
        <v>329</v>
      </c>
      <c r="B16" s="858">
        <v>97.24</v>
      </c>
      <c r="C16" s="858">
        <v>2.59</v>
      </c>
      <c r="D16" s="858" t="s">
        <v>77</v>
      </c>
      <c r="E16" s="858">
        <v>0.17</v>
      </c>
      <c r="F16" s="858" t="s">
        <v>77</v>
      </c>
      <c r="G16" s="870">
        <v>100</v>
      </c>
    </row>
    <row r="17" spans="1:7" ht="18">
      <c r="A17" s="752" t="s">
        <v>328</v>
      </c>
      <c r="B17" s="858">
        <v>54.02</v>
      </c>
      <c r="C17" s="858">
        <v>24.52</v>
      </c>
      <c r="D17" s="858">
        <v>11</v>
      </c>
      <c r="E17" s="858">
        <v>4.19</v>
      </c>
      <c r="F17" s="858">
        <v>6.28</v>
      </c>
      <c r="G17" s="870">
        <v>100</v>
      </c>
    </row>
    <row r="18" spans="1:7" ht="18">
      <c r="A18" s="752" t="s">
        <v>327</v>
      </c>
      <c r="B18" s="858">
        <v>54.79</v>
      </c>
      <c r="C18" s="858">
        <v>13.81</v>
      </c>
      <c r="D18" s="858">
        <v>25.51</v>
      </c>
      <c r="E18" s="858">
        <v>5.88</v>
      </c>
      <c r="F18" s="858" t="s">
        <v>77</v>
      </c>
      <c r="G18" s="870">
        <v>100</v>
      </c>
    </row>
    <row r="19" spans="1:7" ht="15">
      <c r="A19" s="752" t="s">
        <v>326</v>
      </c>
      <c r="B19" s="858">
        <v>47.5</v>
      </c>
      <c r="C19" s="858">
        <v>38.98</v>
      </c>
      <c r="D19" s="858">
        <v>11.65</v>
      </c>
      <c r="E19" s="858">
        <v>1.65</v>
      </c>
      <c r="F19" s="858">
        <v>0.22</v>
      </c>
      <c r="G19" s="870">
        <v>100</v>
      </c>
    </row>
    <row r="20" spans="1:8" ht="15">
      <c r="A20" s="777"/>
      <c r="B20" s="858"/>
      <c r="C20" s="858"/>
      <c r="D20" s="858"/>
      <c r="E20" s="858"/>
      <c r="F20" s="858"/>
      <c r="G20" s="870"/>
      <c r="H20" s="541"/>
    </row>
    <row r="21" spans="1:8" ht="15">
      <c r="A21" s="779" t="s">
        <v>325</v>
      </c>
      <c r="B21" s="858"/>
      <c r="C21" s="858"/>
      <c r="D21" s="858"/>
      <c r="E21" s="858"/>
      <c r="F21" s="858"/>
      <c r="G21" s="870"/>
      <c r="H21" s="541"/>
    </row>
    <row r="22" spans="1:7" ht="15">
      <c r="A22" s="779" t="s">
        <v>324</v>
      </c>
      <c r="B22" s="858">
        <v>57.31</v>
      </c>
      <c r="C22" s="858">
        <v>25.97</v>
      </c>
      <c r="D22" s="858">
        <v>11.13</v>
      </c>
      <c r="E22" s="858">
        <v>3.69</v>
      </c>
      <c r="F22" s="858">
        <v>1.9</v>
      </c>
      <c r="G22" s="870">
        <v>100</v>
      </c>
    </row>
    <row r="23" spans="1:7" ht="15">
      <c r="A23" s="779" t="s">
        <v>272</v>
      </c>
      <c r="B23" s="858">
        <v>58.7</v>
      </c>
      <c r="C23" s="858">
        <v>16.64</v>
      </c>
      <c r="D23" s="858">
        <v>11.97</v>
      </c>
      <c r="E23" s="858">
        <v>12.69</v>
      </c>
      <c r="F23" s="811" t="s">
        <v>77</v>
      </c>
      <c r="G23" s="870">
        <v>100</v>
      </c>
    </row>
    <row r="24" spans="1:7" ht="15">
      <c r="A24" s="541"/>
      <c r="B24" s="850"/>
      <c r="C24" s="850"/>
      <c r="D24" s="850"/>
      <c r="E24" s="850"/>
      <c r="F24" s="850"/>
      <c r="G24" s="870"/>
    </row>
    <row r="25" spans="1:7" ht="15">
      <c r="A25" s="779" t="s">
        <v>301</v>
      </c>
      <c r="B25" s="850"/>
      <c r="C25" s="850"/>
      <c r="D25" s="850"/>
      <c r="E25" s="850"/>
      <c r="F25" s="850"/>
      <c r="G25" s="870"/>
    </row>
    <row r="26" spans="1:7" ht="18">
      <c r="A26" s="779" t="s">
        <v>300</v>
      </c>
      <c r="B26" s="858">
        <v>56.3</v>
      </c>
      <c r="C26" s="858">
        <v>24.84</v>
      </c>
      <c r="D26" s="858">
        <v>11.35</v>
      </c>
      <c r="E26" s="811">
        <v>5.98</v>
      </c>
      <c r="F26" s="811">
        <v>1.54</v>
      </c>
      <c r="G26" s="870">
        <f>SUM(B26:F26)</f>
        <v>100.01</v>
      </c>
    </row>
    <row r="27" spans="1:7" ht="15">
      <c r="A27" s="779" t="s">
        <v>72</v>
      </c>
      <c r="B27" s="858">
        <v>88.47</v>
      </c>
      <c r="C27" s="858">
        <v>0.97</v>
      </c>
      <c r="D27" s="858">
        <v>10.56</v>
      </c>
      <c r="E27" s="811" t="s">
        <v>77</v>
      </c>
      <c r="F27" s="811" t="s">
        <v>77</v>
      </c>
      <c r="G27" s="870">
        <f>SUM(B27:F27)</f>
        <v>100</v>
      </c>
    </row>
    <row r="28" spans="1:7" ht="15">
      <c r="A28" s="779"/>
      <c r="B28" s="868"/>
      <c r="C28" s="868"/>
      <c r="D28" s="868"/>
      <c r="E28" s="868"/>
      <c r="F28" s="868"/>
      <c r="G28" s="870"/>
    </row>
    <row r="29" spans="1:7" ht="15">
      <c r="A29" s="779" t="s">
        <v>75</v>
      </c>
      <c r="B29" s="858">
        <v>48.91</v>
      </c>
      <c r="C29" s="858">
        <v>29.81</v>
      </c>
      <c r="D29" s="858">
        <v>13.99</v>
      </c>
      <c r="E29" s="858">
        <v>7.3</v>
      </c>
      <c r="F29" s="858"/>
      <c r="G29" s="870">
        <f>SUM(B29:F29)</f>
        <v>100.00999999999999</v>
      </c>
    </row>
    <row r="30" spans="1:7" ht="15">
      <c r="A30" s="780" t="s">
        <v>919</v>
      </c>
      <c r="B30" s="896">
        <v>60.92</v>
      </c>
      <c r="C30" s="896">
        <v>21.6</v>
      </c>
      <c r="D30" s="896">
        <v>10.31</v>
      </c>
      <c r="E30" s="896">
        <v>5.14</v>
      </c>
      <c r="F30" s="896">
        <v>2.03</v>
      </c>
      <c r="G30" s="896">
        <f>SUM(B30:F30)</f>
        <v>100.00000000000001</v>
      </c>
    </row>
    <row r="31" ht="15">
      <c r="A31" s="779" t="s">
        <v>918</v>
      </c>
    </row>
  </sheetData>
  <sheetProtection/>
  <mergeCells count="4">
    <mergeCell ref="A1:G1"/>
    <mergeCell ref="A2:A3"/>
    <mergeCell ref="B2:F2"/>
    <mergeCell ref="G2:G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V31"/>
  <sheetViews>
    <sheetView zoomScalePageLayoutView="0" workbookViewId="0" topLeftCell="A1">
      <selection activeCell="G9" sqref="G9"/>
    </sheetView>
  </sheetViews>
  <sheetFormatPr defaultColWidth="9.140625" defaultRowHeight="15"/>
  <cols>
    <col min="1" max="1" width="14.421875" style="522" customWidth="1"/>
    <col min="2" max="2" width="9.140625" style="522" customWidth="1"/>
    <col min="3" max="3" width="9.00390625" style="522" customWidth="1"/>
    <col min="4" max="4" width="8.00390625" style="522" customWidth="1"/>
    <col min="5" max="5" width="2.8515625" style="522" customWidth="1"/>
    <col min="6" max="10" width="9.140625" style="522" customWidth="1"/>
    <col min="11" max="11" width="3.7109375" style="522" customWidth="1"/>
    <col min="12" max="17" width="9.140625" style="522" customWidth="1"/>
    <col min="18" max="18" width="4.28125" style="522" customWidth="1"/>
    <col min="19" max="16384" width="9.140625" style="522" customWidth="1"/>
  </cols>
  <sheetData>
    <row r="1" spans="1:22" ht="41.25" customHeight="1">
      <c r="A1" s="1069" t="s">
        <v>844</v>
      </c>
      <c r="B1" s="1069"/>
      <c r="C1" s="1069"/>
      <c r="D1" s="1069"/>
      <c r="E1" s="1069"/>
      <c r="F1" s="1069"/>
      <c r="G1" s="1069"/>
      <c r="H1" s="1069"/>
      <c r="I1" s="1069"/>
      <c r="J1" s="1069"/>
      <c r="K1" s="1069"/>
      <c r="L1" s="1069"/>
      <c r="M1" s="1069"/>
      <c r="N1" s="1069"/>
      <c r="O1" s="1069"/>
      <c r="P1" s="1069"/>
      <c r="Q1" s="1069"/>
      <c r="R1" s="1069"/>
      <c r="S1" s="1069"/>
      <c r="T1" s="1069"/>
      <c r="U1" s="1069"/>
      <c r="V1" s="1069"/>
    </row>
    <row r="2" spans="1:22" ht="42" customHeight="1">
      <c r="A2" s="1115"/>
      <c r="B2" s="1108" t="s">
        <v>395</v>
      </c>
      <c r="C2" s="1108"/>
      <c r="D2" s="1087" t="s">
        <v>127</v>
      </c>
      <c r="F2" s="1108" t="s">
        <v>665</v>
      </c>
      <c r="G2" s="1108"/>
      <c r="H2" s="1108"/>
      <c r="I2" s="1108"/>
      <c r="J2" s="1108"/>
      <c r="K2" s="897"/>
      <c r="L2" s="1108" t="s">
        <v>394</v>
      </c>
      <c r="M2" s="1108"/>
      <c r="N2" s="1108"/>
      <c r="O2" s="1108"/>
      <c r="P2" s="1108"/>
      <c r="Q2" s="1087" t="s">
        <v>127</v>
      </c>
      <c r="S2" s="1123" t="s">
        <v>393</v>
      </c>
      <c r="T2" s="1123"/>
      <c r="U2" s="1123"/>
      <c r="V2" s="1123"/>
    </row>
    <row r="3" spans="1:22" ht="18">
      <c r="A3" s="1116"/>
      <c r="B3" s="765" t="s">
        <v>2</v>
      </c>
      <c r="C3" s="765" t="s">
        <v>1</v>
      </c>
      <c r="D3" s="1107"/>
      <c r="F3" s="765" t="s">
        <v>392</v>
      </c>
      <c r="G3" s="765" t="s">
        <v>391</v>
      </c>
      <c r="H3" s="765" t="s">
        <v>390</v>
      </c>
      <c r="I3" s="765" t="s">
        <v>389</v>
      </c>
      <c r="J3" s="765" t="s">
        <v>388</v>
      </c>
      <c r="K3" s="765"/>
      <c r="L3" s="765" t="s">
        <v>392</v>
      </c>
      <c r="M3" s="765" t="s">
        <v>391</v>
      </c>
      <c r="N3" s="765" t="s">
        <v>390</v>
      </c>
      <c r="O3" s="765" t="s">
        <v>389</v>
      </c>
      <c r="P3" s="765" t="s">
        <v>388</v>
      </c>
      <c r="Q3" s="1088"/>
      <c r="S3" s="898" t="s">
        <v>2</v>
      </c>
      <c r="T3" s="898" t="s">
        <v>1</v>
      </c>
      <c r="U3" s="898" t="s">
        <v>51</v>
      </c>
      <c r="V3" s="898" t="s">
        <v>109</v>
      </c>
    </row>
    <row r="4" spans="1:22" ht="15">
      <c r="A4" s="856"/>
      <c r="B4" s="856"/>
      <c r="C4" s="856"/>
      <c r="D4" s="856"/>
      <c r="F4" s="879"/>
      <c r="G4" s="879"/>
      <c r="H4" s="879"/>
      <c r="I4" s="879"/>
      <c r="J4" s="879"/>
      <c r="K4" s="879"/>
      <c r="L4" s="879"/>
      <c r="M4" s="879"/>
      <c r="N4" s="879"/>
      <c r="O4" s="879"/>
      <c r="P4" s="879"/>
      <c r="Q4" s="879"/>
      <c r="S4" s="899"/>
      <c r="T4" s="899"/>
      <c r="U4" s="899"/>
      <c r="V4" s="899"/>
    </row>
    <row r="5" spans="1:22" ht="18">
      <c r="A5" s="793" t="s">
        <v>157</v>
      </c>
      <c r="B5" s="857"/>
      <c r="C5" s="857"/>
      <c r="D5" s="857"/>
      <c r="S5" s="899"/>
      <c r="T5" s="899"/>
      <c r="U5" s="899"/>
      <c r="V5" s="899"/>
    </row>
    <row r="6" spans="1:22" ht="15">
      <c r="A6" s="793" t="s">
        <v>156</v>
      </c>
      <c r="B6" s="769">
        <v>45.08</v>
      </c>
      <c r="C6" s="769">
        <v>54.92</v>
      </c>
      <c r="D6" s="769">
        <f aca="true" t="shared" si="0" ref="D6:D11">+B6+C6</f>
        <v>100</v>
      </c>
      <c r="E6" s="531"/>
      <c r="F6" s="769">
        <v>33.72</v>
      </c>
      <c r="G6" s="769">
        <v>12.84</v>
      </c>
      <c r="H6" s="769">
        <v>30.61</v>
      </c>
      <c r="I6" s="769">
        <v>21.54</v>
      </c>
      <c r="J6" s="769">
        <v>1.29</v>
      </c>
      <c r="K6" s="531"/>
      <c r="L6" s="769">
        <v>77.55</v>
      </c>
      <c r="M6" s="769">
        <v>15.38</v>
      </c>
      <c r="N6" s="769">
        <v>3.26</v>
      </c>
      <c r="O6" s="769">
        <v>3.03</v>
      </c>
      <c r="P6" s="769">
        <v>0.79</v>
      </c>
      <c r="Q6" s="769">
        <v>100</v>
      </c>
      <c r="R6" s="531"/>
      <c r="S6" s="769">
        <v>8.47</v>
      </c>
      <c r="T6" s="769">
        <v>91.53</v>
      </c>
      <c r="U6" s="769" t="s">
        <v>77</v>
      </c>
      <c r="V6" s="769" t="s">
        <v>77</v>
      </c>
    </row>
    <row r="7" spans="1:22" ht="15">
      <c r="A7" s="793" t="s">
        <v>155</v>
      </c>
      <c r="B7" s="769">
        <v>38.94</v>
      </c>
      <c r="C7" s="769">
        <v>61.06</v>
      </c>
      <c r="D7" s="769">
        <f t="shared" si="0"/>
        <v>100</v>
      </c>
      <c r="E7" s="531"/>
      <c r="F7" s="769">
        <v>33.88</v>
      </c>
      <c r="G7" s="769">
        <v>13.82</v>
      </c>
      <c r="H7" s="769">
        <v>25.31</v>
      </c>
      <c r="I7" s="769">
        <v>25.38</v>
      </c>
      <c r="J7" s="769">
        <v>1.6</v>
      </c>
      <c r="K7" s="531"/>
      <c r="L7" s="769">
        <v>64.64</v>
      </c>
      <c r="M7" s="769">
        <v>11.72</v>
      </c>
      <c r="N7" s="769">
        <v>18.13</v>
      </c>
      <c r="O7" s="769">
        <v>3.3</v>
      </c>
      <c r="P7" s="769">
        <v>2.21</v>
      </c>
      <c r="Q7" s="769">
        <v>100</v>
      </c>
      <c r="R7" s="531"/>
      <c r="S7" s="769">
        <v>10.62</v>
      </c>
      <c r="T7" s="769">
        <v>88.63</v>
      </c>
      <c r="U7" s="900">
        <v>0.19</v>
      </c>
      <c r="V7" s="769">
        <v>0.56</v>
      </c>
    </row>
    <row r="8" spans="1:22" ht="15">
      <c r="A8" s="793" t="s">
        <v>154</v>
      </c>
      <c r="B8" s="769">
        <v>44.68</v>
      </c>
      <c r="C8" s="769">
        <v>55.32</v>
      </c>
      <c r="D8" s="769">
        <f t="shared" si="0"/>
        <v>100</v>
      </c>
      <c r="E8" s="531"/>
      <c r="F8" s="769">
        <v>39.36</v>
      </c>
      <c r="G8" s="769">
        <v>20.26</v>
      </c>
      <c r="H8" s="769">
        <v>21</v>
      </c>
      <c r="I8" s="769">
        <v>18.69</v>
      </c>
      <c r="J8" s="769">
        <v>0.68</v>
      </c>
      <c r="K8" s="531"/>
      <c r="L8" s="769">
        <v>76.55</v>
      </c>
      <c r="M8" s="769">
        <v>10.16</v>
      </c>
      <c r="N8" s="769">
        <v>6.78</v>
      </c>
      <c r="O8" s="769">
        <v>3.88</v>
      </c>
      <c r="P8" s="769">
        <v>2.63</v>
      </c>
      <c r="Q8" s="769">
        <v>100</v>
      </c>
      <c r="R8" s="531"/>
      <c r="S8" s="769">
        <v>9.56</v>
      </c>
      <c r="T8" s="769">
        <v>88.96</v>
      </c>
      <c r="U8" s="900">
        <v>1.48</v>
      </c>
      <c r="V8" s="769" t="s">
        <v>77</v>
      </c>
    </row>
    <row r="9" spans="1:22" ht="15">
      <c r="A9" s="793" t="s">
        <v>153</v>
      </c>
      <c r="B9" s="769">
        <v>33.98</v>
      </c>
      <c r="C9" s="769">
        <v>66.02</v>
      </c>
      <c r="D9" s="769">
        <f t="shared" si="0"/>
        <v>100</v>
      </c>
      <c r="E9" s="531"/>
      <c r="F9" s="769">
        <v>24.03</v>
      </c>
      <c r="G9" s="769">
        <v>22.01</v>
      </c>
      <c r="H9" s="769">
        <v>30.53</v>
      </c>
      <c r="I9" s="769">
        <v>23.21</v>
      </c>
      <c r="J9" s="769">
        <v>0.21</v>
      </c>
      <c r="K9" s="531"/>
      <c r="L9" s="769">
        <v>76.62</v>
      </c>
      <c r="M9" s="769">
        <v>9.21</v>
      </c>
      <c r="N9" s="769">
        <v>8.47</v>
      </c>
      <c r="O9" s="769">
        <v>5.56</v>
      </c>
      <c r="P9" s="769">
        <v>0.13999999999999999</v>
      </c>
      <c r="Q9" s="769">
        <v>100</v>
      </c>
      <c r="R9" s="531"/>
      <c r="S9" s="769">
        <v>11.09</v>
      </c>
      <c r="T9" s="769">
        <v>88.33</v>
      </c>
      <c r="U9" s="900">
        <v>0.38</v>
      </c>
      <c r="V9" s="769">
        <v>0.2</v>
      </c>
    </row>
    <row r="10" spans="1:22" ht="15">
      <c r="A10" s="793" t="s">
        <v>152</v>
      </c>
      <c r="B10" s="769">
        <v>45</v>
      </c>
      <c r="C10" s="769">
        <v>55</v>
      </c>
      <c r="D10" s="769">
        <f t="shared" si="0"/>
        <v>100</v>
      </c>
      <c r="E10" s="531"/>
      <c r="F10" s="769">
        <v>44.81</v>
      </c>
      <c r="G10" s="769">
        <v>8.81</v>
      </c>
      <c r="H10" s="769">
        <v>18.65</v>
      </c>
      <c r="I10" s="769">
        <v>27.74</v>
      </c>
      <c r="J10" s="769" t="s">
        <v>77</v>
      </c>
      <c r="K10" s="531"/>
      <c r="L10" s="769">
        <v>79.72</v>
      </c>
      <c r="M10" s="769">
        <v>4.07</v>
      </c>
      <c r="N10" s="769">
        <v>5.97</v>
      </c>
      <c r="O10" s="769">
        <v>10.23</v>
      </c>
      <c r="P10" s="769">
        <v>0</v>
      </c>
      <c r="Q10" s="769">
        <v>100</v>
      </c>
      <c r="R10" s="531"/>
      <c r="S10" s="769">
        <v>11.34</v>
      </c>
      <c r="T10" s="769">
        <v>88.66</v>
      </c>
      <c r="U10" s="769" t="s">
        <v>77</v>
      </c>
      <c r="V10" s="769" t="s">
        <v>77</v>
      </c>
    </row>
    <row r="11" spans="1:22" ht="15">
      <c r="A11" s="861" t="s">
        <v>151</v>
      </c>
      <c r="B11" s="772">
        <v>41.13</v>
      </c>
      <c r="C11" s="772">
        <v>58.87</v>
      </c>
      <c r="D11" s="772">
        <f t="shared" si="0"/>
        <v>100</v>
      </c>
      <c r="E11" s="531"/>
      <c r="F11" s="772">
        <v>34.39</v>
      </c>
      <c r="G11" s="772">
        <v>16.31</v>
      </c>
      <c r="H11" s="772">
        <v>25.97</v>
      </c>
      <c r="I11" s="772">
        <v>22.48</v>
      </c>
      <c r="J11" s="772">
        <v>0.8</v>
      </c>
      <c r="K11" s="531"/>
      <c r="L11" s="772">
        <v>75.06</v>
      </c>
      <c r="M11" s="772">
        <v>10.99</v>
      </c>
      <c r="N11" s="772">
        <v>8.11</v>
      </c>
      <c r="O11" s="772">
        <v>4.56</v>
      </c>
      <c r="P11" s="772">
        <v>1.29</v>
      </c>
      <c r="Q11" s="772">
        <v>100</v>
      </c>
      <c r="R11" s="531"/>
      <c r="S11" s="772">
        <v>10.06</v>
      </c>
      <c r="T11" s="772">
        <v>89.28</v>
      </c>
      <c r="U11" s="772">
        <v>0.5</v>
      </c>
      <c r="V11" s="772">
        <v>0.15</v>
      </c>
    </row>
    <row r="12" spans="1:22" ht="15">
      <c r="A12" s="793"/>
      <c r="B12" s="769"/>
      <c r="C12" s="769"/>
      <c r="D12" s="769"/>
      <c r="E12" s="531"/>
      <c r="F12" s="531"/>
      <c r="G12" s="531"/>
      <c r="H12" s="531"/>
      <c r="I12" s="531"/>
      <c r="J12" s="531"/>
      <c r="K12" s="531"/>
      <c r="L12" s="531"/>
      <c r="M12" s="531"/>
      <c r="N12" s="531"/>
      <c r="O12" s="531"/>
      <c r="P12" s="531"/>
      <c r="Q12" s="769"/>
      <c r="R12" s="531"/>
      <c r="S12" s="901"/>
      <c r="T12" s="901"/>
      <c r="U12" s="901"/>
      <c r="V12" s="902"/>
    </row>
    <row r="13" spans="1:22" ht="15">
      <c r="A13" s="793" t="s">
        <v>661</v>
      </c>
      <c r="B13" s="903"/>
      <c r="C13" s="903"/>
      <c r="D13" s="769"/>
      <c r="E13" s="531"/>
      <c r="F13" s="531"/>
      <c r="G13" s="531"/>
      <c r="H13" s="531"/>
      <c r="I13" s="531"/>
      <c r="J13" s="531"/>
      <c r="K13" s="531"/>
      <c r="L13" s="531"/>
      <c r="M13" s="531"/>
      <c r="N13" s="531"/>
      <c r="O13" s="531"/>
      <c r="P13" s="531"/>
      <c r="Q13" s="903"/>
      <c r="R13" s="531"/>
      <c r="S13" s="901"/>
      <c r="T13" s="901"/>
      <c r="U13" s="901"/>
      <c r="V13" s="904"/>
    </row>
    <row r="14" spans="1:22" ht="27">
      <c r="A14" s="793" t="s">
        <v>331</v>
      </c>
      <c r="B14" s="769">
        <v>35.2</v>
      </c>
      <c r="C14" s="769">
        <v>64.8</v>
      </c>
      <c r="D14" s="769">
        <f aca="true" t="shared" si="1" ref="D14:D19">+B14+C14</f>
        <v>100</v>
      </c>
      <c r="E14" s="531"/>
      <c r="F14" s="769" t="s">
        <v>1088</v>
      </c>
      <c r="G14" s="769" t="s">
        <v>1089</v>
      </c>
      <c r="H14" s="769" t="s">
        <v>1090</v>
      </c>
      <c r="I14" s="769" t="s">
        <v>1091</v>
      </c>
      <c r="J14" s="769" t="s">
        <v>77</v>
      </c>
      <c r="K14" s="531"/>
      <c r="L14" s="769">
        <v>82.55</v>
      </c>
      <c r="M14" s="769">
        <v>2.34</v>
      </c>
      <c r="N14" s="769">
        <v>10.72</v>
      </c>
      <c r="O14" s="769">
        <v>3.38</v>
      </c>
      <c r="P14" s="769">
        <v>1</v>
      </c>
      <c r="Q14" s="769">
        <v>100</v>
      </c>
      <c r="R14" s="531"/>
      <c r="S14" s="769">
        <v>11.46</v>
      </c>
      <c r="T14" s="769">
        <v>88.5</v>
      </c>
      <c r="U14" s="769" t="s">
        <v>77</v>
      </c>
      <c r="V14" s="796">
        <v>0.04</v>
      </c>
    </row>
    <row r="15" spans="1:22" ht="18">
      <c r="A15" s="793" t="s">
        <v>330</v>
      </c>
      <c r="B15" s="769">
        <v>42.85</v>
      </c>
      <c r="C15" s="769">
        <v>57.15</v>
      </c>
      <c r="D15" s="769">
        <f t="shared" si="1"/>
        <v>100</v>
      </c>
      <c r="E15" s="531"/>
      <c r="F15" s="769" t="s">
        <v>1092</v>
      </c>
      <c r="G15" s="769" t="s">
        <v>1093</v>
      </c>
      <c r="H15" s="769" t="s">
        <v>1094</v>
      </c>
      <c r="I15" s="769" t="s">
        <v>1095</v>
      </c>
      <c r="J15" s="769" t="s">
        <v>77</v>
      </c>
      <c r="K15" s="531"/>
      <c r="L15" s="769">
        <v>74.17</v>
      </c>
      <c r="M15" s="769">
        <v>15.07</v>
      </c>
      <c r="N15" s="769">
        <v>5.51</v>
      </c>
      <c r="O15" s="769">
        <v>5.25</v>
      </c>
      <c r="P15" s="769" t="s">
        <v>77</v>
      </c>
      <c r="Q15" s="769">
        <v>100</v>
      </c>
      <c r="R15" s="531"/>
      <c r="S15" s="769">
        <v>19.17</v>
      </c>
      <c r="T15" s="769">
        <v>78.6</v>
      </c>
      <c r="U15" s="769">
        <v>2.23</v>
      </c>
      <c r="V15" s="796" t="s">
        <v>77</v>
      </c>
    </row>
    <row r="16" spans="1:22" ht="15">
      <c r="A16" s="793" t="s">
        <v>329</v>
      </c>
      <c r="B16" s="769">
        <v>40.01</v>
      </c>
      <c r="C16" s="769">
        <v>59.99</v>
      </c>
      <c r="D16" s="769">
        <f t="shared" si="1"/>
        <v>100</v>
      </c>
      <c r="E16" s="531"/>
      <c r="F16" s="769" t="s">
        <v>1096</v>
      </c>
      <c r="G16" s="769" t="s">
        <v>1097</v>
      </c>
      <c r="H16" s="769" t="s">
        <v>1098</v>
      </c>
      <c r="I16" s="769" t="s">
        <v>1099</v>
      </c>
      <c r="J16" s="769" t="s">
        <v>1100</v>
      </c>
      <c r="K16" s="531"/>
      <c r="L16" s="769">
        <v>91.03</v>
      </c>
      <c r="M16" s="769">
        <v>2.89</v>
      </c>
      <c r="N16" s="769">
        <v>0.04</v>
      </c>
      <c r="O16" s="769">
        <v>6.01</v>
      </c>
      <c r="P16" s="769" t="s">
        <v>77</v>
      </c>
      <c r="Q16" s="769">
        <v>100</v>
      </c>
      <c r="R16" s="531"/>
      <c r="S16" s="769">
        <v>5.59</v>
      </c>
      <c r="T16" s="769">
        <v>91.5</v>
      </c>
      <c r="U16" s="769">
        <v>1.52</v>
      </c>
      <c r="V16" s="796">
        <v>1.38</v>
      </c>
    </row>
    <row r="17" spans="1:22" ht="18">
      <c r="A17" s="793" t="s">
        <v>328</v>
      </c>
      <c r="B17" s="769">
        <v>35.42</v>
      </c>
      <c r="C17" s="769">
        <v>64.58</v>
      </c>
      <c r="D17" s="769">
        <f t="shared" si="1"/>
        <v>100</v>
      </c>
      <c r="E17" s="531"/>
      <c r="F17" s="769" t="s">
        <v>1101</v>
      </c>
      <c r="G17" s="769" t="s">
        <v>1102</v>
      </c>
      <c r="H17" s="769" t="s">
        <v>1103</v>
      </c>
      <c r="I17" s="769" t="s">
        <v>1104</v>
      </c>
      <c r="J17" s="769" t="s">
        <v>1078</v>
      </c>
      <c r="K17" s="531"/>
      <c r="L17" s="769">
        <v>78.96</v>
      </c>
      <c r="M17" s="769">
        <v>10.26</v>
      </c>
      <c r="N17" s="769">
        <v>8.09</v>
      </c>
      <c r="O17" s="769">
        <v>2.55</v>
      </c>
      <c r="P17" s="769">
        <v>0.1</v>
      </c>
      <c r="Q17" s="769">
        <v>100</v>
      </c>
      <c r="R17" s="531"/>
      <c r="S17" s="769">
        <v>9.91</v>
      </c>
      <c r="T17" s="769">
        <v>90.08</v>
      </c>
      <c r="U17" s="769" t="s">
        <v>77</v>
      </c>
      <c r="V17" s="796">
        <v>0</v>
      </c>
    </row>
    <row r="18" spans="1:22" ht="18">
      <c r="A18" s="793" t="s">
        <v>327</v>
      </c>
      <c r="B18" s="769">
        <v>31.57</v>
      </c>
      <c r="C18" s="769">
        <v>68.43</v>
      </c>
      <c r="D18" s="769">
        <f t="shared" si="1"/>
        <v>100</v>
      </c>
      <c r="E18" s="531"/>
      <c r="F18" s="769" t="s">
        <v>1105</v>
      </c>
      <c r="G18" s="769" t="s">
        <v>1106</v>
      </c>
      <c r="H18" s="769" t="s">
        <v>1107</v>
      </c>
      <c r="I18" s="769" t="s">
        <v>1108</v>
      </c>
      <c r="J18" s="769" t="s">
        <v>77</v>
      </c>
      <c r="K18" s="531"/>
      <c r="L18" s="769">
        <v>71.34</v>
      </c>
      <c r="M18" s="769">
        <v>12.55</v>
      </c>
      <c r="N18" s="769">
        <v>7.28</v>
      </c>
      <c r="O18" s="769">
        <v>7.48</v>
      </c>
      <c r="P18" s="769">
        <v>1.3</v>
      </c>
      <c r="Q18" s="769">
        <v>100</v>
      </c>
      <c r="R18" s="531"/>
      <c r="S18" s="769">
        <v>2.62</v>
      </c>
      <c r="T18" s="769">
        <v>97.01</v>
      </c>
      <c r="U18" s="769">
        <v>0.22</v>
      </c>
      <c r="V18" s="796">
        <v>0.16</v>
      </c>
    </row>
    <row r="19" spans="1:22" ht="15">
      <c r="A19" s="793" t="s">
        <v>326</v>
      </c>
      <c r="B19" s="769">
        <v>42.48</v>
      </c>
      <c r="C19" s="769">
        <v>57.52</v>
      </c>
      <c r="D19" s="769">
        <f t="shared" si="1"/>
        <v>100</v>
      </c>
      <c r="E19" s="531"/>
      <c r="F19" s="769" t="s">
        <v>1109</v>
      </c>
      <c r="G19" s="769" t="s">
        <v>1110</v>
      </c>
      <c r="H19" s="769" t="s">
        <v>1111</v>
      </c>
      <c r="I19" s="769" t="s">
        <v>1112</v>
      </c>
      <c r="J19" s="769" t="s">
        <v>1073</v>
      </c>
      <c r="K19" s="531"/>
      <c r="L19" s="769">
        <v>77.58</v>
      </c>
      <c r="M19" s="769">
        <v>9.01</v>
      </c>
      <c r="N19" s="769">
        <v>9.77</v>
      </c>
      <c r="O19" s="769">
        <v>3.23</v>
      </c>
      <c r="P19" s="769">
        <v>0.4</v>
      </c>
      <c r="Q19" s="769">
        <v>100</v>
      </c>
      <c r="R19" s="531"/>
      <c r="S19" s="769">
        <v>15.5</v>
      </c>
      <c r="T19" s="769">
        <v>83.7</v>
      </c>
      <c r="U19" s="769">
        <v>0.8</v>
      </c>
      <c r="V19" s="796" t="s">
        <v>77</v>
      </c>
    </row>
    <row r="20" spans="1:22" s="541" customFormat="1" ht="15">
      <c r="A20" s="872"/>
      <c r="B20" s="885"/>
      <c r="C20" s="885"/>
      <c r="D20" s="885"/>
      <c r="E20" s="531"/>
      <c r="F20" s="886"/>
      <c r="G20" s="884"/>
      <c r="H20" s="884"/>
      <c r="I20" s="884"/>
      <c r="J20" s="884"/>
      <c r="K20" s="884"/>
      <c r="L20" s="884"/>
      <c r="M20" s="884"/>
      <c r="N20" s="884"/>
      <c r="O20" s="884"/>
      <c r="P20" s="884"/>
      <c r="Q20" s="884"/>
      <c r="R20" s="540"/>
      <c r="S20" s="905"/>
      <c r="T20" s="905"/>
      <c r="U20" s="905"/>
      <c r="V20" s="906"/>
    </row>
    <row r="21" spans="1:22" ht="15">
      <c r="A21" s="779" t="s">
        <v>325</v>
      </c>
      <c r="B21" s="540"/>
      <c r="C21" s="540"/>
      <c r="D21" s="540"/>
      <c r="E21" s="531"/>
      <c r="F21" s="540"/>
      <c r="G21" s="531"/>
      <c r="H21" s="531"/>
      <c r="I21" s="531"/>
      <c r="J21" s="531"/>
      <c r="K21" s="531"/>
      <c r="L21" s="531"/>
      <c r="M21" s="531"/>
      <c r="N21" s="531"/>
      <c r="O21" s="531"/>
      <c r="P21" s="531"/>
      <c r="Q21" s="531"/>
      <c r="R21" s="531"/>
      <c r="S21" s="901"/>
      <c r="T21" s="901"/>
      <c r="U21" s="901"/>
      <c r="V21" s="901"/>
    </row>
    <row r="22" spans="1:22" ht="15">
      <c r="A22" s="779" t="s">
        <v>324</v>
      </c>
      <c r="B22" s="799">
        <v>36.67</v>
      </c>
      <c r="C22" s="799">
        <v>63.33</v>
      </c>
      <c r="D22" s="753">
        <v>100</v>
      </c>
      <c r="E22" s="531"/>
      <c r="F22" s="769">
        <v>38.26</v>
      </c>
      <c r="G22" s="769">
        <v>14.02</v>
      </c>
      <c r="H22" s="769">
        <v>25.44</v>
      </c>
      <c r="I22" s="769">
        <v>22.23</v>
      </c>
      <c r="J22" s="769">
        <v>0.01</v>
      </c>
      <c r="K22" s="531"/>
      <c r="L22" s="799">
        <v>77.36</v>
      </c>
      <c r="M22" s="799">
        <v>9.57</v>
      </c>
      <c r="N22" s="799">
        <v>7.98</v>
      </c>
      <c r="O22" s="799">
        <v>4.5</v>
      </c>
      <c r="P22" s="799">
        <v>0.6</v>
      </c>
      <c r="Q22" s="753">
        <v>100</v>
      </c>
      <c r="R22" s="531"/>
      <c r="S22" s="769">
        <v>10.54</v>
      </c>
      <c r="T22" s="769">
        <v>88.77</v>
      </c>
      <c r="U22" s="769">
        <v>0.59</v>
      </c>
      <c r="V22" s="907">
        <v>0.1</v>
      </c>
    </row>
    <row r="23" spans="1:22" s="541" customFormat="1" ht="15">
      <c r="A23" s="779" t="s">
        <v>272</v>
      </c>
      <c r="B23" s="799">
        <v>64.15</v>
      </c>
      <c r="C23" s="799">
        <v>35.85</v>
      </c>
      <c r="D23" s="908">
        <v>100</v>
      </c>
      <c r="E23" s="531"/>
      <c r="F23" s="799">
        <v>22.99</v>
      </c>
      <c r="G23" s="799">
        <v>23.04</v>
      </c>
      <c r="H23" s="799">
        <v>27.54</v>
      </c>
      <c r="I23" s="799">
        <v>23.23</v>
      </c>
      <c r="J23" s="799">
        <v>3.2</v>
      </c>
      <c r="K23" s="540"/>
      <c r="L23" s="799">
        <v>68.28</v>
      </c>
      <c r="M23" s="799">
        <v>15.15</v>
      </c>
      <c r="N23" s="799">
        <v>8.49</v>
      </c>
      <c r="O23" s="799">
        <v>4.74</v>
      </c>
      <c r="P23" s="799">
        <v>3.33</v>
      </c>
      <c r="Q23" s="908">
        <v>100</v>
      </c>
      <c r="R23" s="540"/>
      <c r="S23" s="799">
        <v>7.22</v>
      </c>
      <c r="T23" s="799">
        <v>92.31</v>
      </c>
      <c r="U23" s="799" t="s">
        <v>77</v>
      </c>
      <c r="V23" s="909">
        <v>0.48</v>
      </c>
    </row>
    <row r="24" spans="2:22" s="541" customFormat="1" ht="15">
      <c r="B24" s="540"/>
      <c r="C24" s="540"/>
      <c r="D24" s="540"/>
      <c r="E24" s="531"/>
      <c r="F24" s="540"/>
      <c r="G24" s="540"/>
      <c r="H24" s="540"/>
      <c r="I24" s="540"/>
      <c r="J24" s="540"/>
      <c r="K24" s="540"/>
      <c r="L24" s="540"/>
      <c r="M24" s="540"/>
      <c r="N24" s="540"/>
      <c r="O24" s="540"/>
      <c r="P24" s="540"/>
      <c r="Q24" s="540"/>
      <c r="R24" s="540"/>
      <c r="S24" s="540"/>
      <c r="T24" s="540"/>
      <c r="U24" s="540"/>
      <c r="V24" s="540"/>
    </row>
    <row r="25" spans="1:22" s="541" customFormat="1" ht="15">
      <c r="A25" s="779" t="s">
        <v>301</v>
      </c>
      <c r="B25" s="540"/>
      <c r="C25" s="540"/>
      <c r="D25" s="540"/>
      <c r="E25" s="531"/>
      <c r="F25" s="540"/>
      <c r="G25" s="540"/>
      <c r="H25" s="540"/>
      <c r="I25" s="540"/>
      <c r="J25" s="540"/>
      <c r="K25" s="540"/>
      <c r="L25" s="540"/>
      <c r="M25" s="540"/>
      <c r="N25" s="540"/>
      <c r="O25" s="540"/>
      <c r="P25" s="540"/>
      <c r="Q25" s="540"/>
      <c r="R25" s="540"/>
      <c r="S25" s="540"/>
      <c r="T25" s="540"/>
      <c r="U25" s="540"/>
      <c r="V25" s="540"/>
    </row>
    <row r="26" spans="1:22" s="541" customFormat="1" ht="18">
      <c r="A26" s="779" t="s">
        <v>300</v>
      </c>
      <c r="B26" s="799">
        <v>61.39</v>
      </c>
      <c r="C26" s="799">
        <v>38.61</v>
      </c>
      <c r="D26" s="910">
        <v>100</v>
      </c>
      <c r="E26" s="531"/>
      <c r="F26" s="799">
        <v>33.6</v>
      </c>
      <c r="G26" s="799">
        <v>16.62</v>
      </c>
      <c r="H26" s="799">
        <v>26.59</v>
      </c>
      <c r="I26" s="799">
        <v>22.31</v>
      </c>
      <c r="J26" s="799">
        <v>0.11</v>
      </c>
      <c r="K26" s="540"/>
      <c r="L26" s="799">
        <v>74.7</v>
      </c>
      <c r="M26" s="799">
        <v>10.97</v>
      </c>
      <c r="N26" s="799">
        <v>8.33</v>
      </c>
      <c r="O26" s="799">
        <v>4.67</v>
      </c>
      <c r="P26" s="799">
        <v>1.33</v>
      </c>
      <c r="Q26" s="799">
        <v>100</v>
      </c>
      <c r="R26" s="540"/>
      <c r="S26" s="799">
        <v>11.89</v>
      </c>
      <c r="T26" s="799">
        <v>87.34</v>
      </c>
      <c r="U26" s="799">
        <v>0.66</v>
      </c>
      <c r="V26" s="799">
        <v>0.1</v>
      </c>
    </row>
    <row r="27" spans="1:22" s="541" customFormat="1" ht="15">
      <c r="A27" s="779" t="s">
        <v>72</v>
      </c>
      <c r="B27" s="799">
        <v>3.49</v>
      </c>
      <c r="C27" s="799">
        <v>96.51</v>
      </c>
      <c r="D27" s="908">
        <v>100</v>
      </c>
      <c r="E27" s="531"/>
      <c r="F27" s="799">
        <v>63.68</v>
      </c>
      <c r="G27" s="799">
        <v>7.52</v>
      </c>
      <c r="H27" s="799">
        <v>2.42</v>
      </c>
      <c r="I27" s="799">
        <v>26.38</v>
      </c>
      <c r="J27" s="799"/>
      <c r="K27" s="540"/>
      <c r="L27" s="799">
        <v>84.55</v>
      </c>
      <c r="M27" s="799">
        <v>12.6</v>
      </c>
      <c r="N27" s="799">
        <v>1.61</v>
      </c>
      <c r="O27" s="799">
        <v>1.23</v>
      </c>
      <c r="P27" s="799"/>
      <c r="Q27" s="799">
        <v>100</v>
      </c>
      <c r="R27" s="540"/>
      <c r="S27" s="799">
        <v>6.03</v>
      </c>
      <c r="T27" s="799">
        <v>93.48</v>
      </c>
      <c r="U27" s="799">
        <v>0.25</v>
      </c>
      <c r="V27" s="799">
        <v>0.24</v>
      </c>
    </row>
    <row r="28" spans="1:22" s="541" customFormat="1" ht="15">
      <c r="A28" s="779"/>
      <c r="B28" s="540"/>
      <c r="C28" s="540"/>
      <c r="D28" s="540"/>
      <c r="E28" s="531"/>
      <c r="F28" s="540"/>
      <c r="G28" s="540"/>
      <c r="H28" s="540"/>
      <c r="I28" s="540"/>
      <c r="J28" s="540"/>
      <c r="K28" s="540"/>
      <c r="L28" s="540"/>
      <c r="M28" s="540"/>
      <c r="N28" s="540"/>
      <c r="O28" s="540"/>
      <c r="P28" s="540"/>
      <c r="Q28" s="540"/>
      <c r="R28" s="540"/>
      <c r="S28" s="540"/>
      <c r="T28" s="540"/>
      <c r="U28" s="540"/>
      <c r="V28" s="540"/>
    </row>
    <row r="29" spans="1:22" s="541" customFormat="1" ht="15">
      <c r="A29" s="779" t="s">
        <v>75</v>
      </c>
      <c r="B29" s="908">
        <v>54.42</v>
      </c>
      <c r="C29" s="908">
        <v>45.58</v>
      </c>
      <c r="D29" s="908">
        <v>100</v>
      </c>
      <c r="E29" s="908"/>
      <c r="F29" s="799">
        <v>42.19</v>
      </c>
      <c r="G29" s="799">
        <v>18.27</v>
      </c>
      <c r="H29" s="799">
        <v>21.53</v>
      </c>
      <c r="I29" s="799">
        <v>17.29</v>
      </c>
      <c r="J29" s="908">
        <v>0.7</v>
      </c>
      <c r="K29" s="908"/>
      <c r="L29" s="908">
        <v>82.09</v>
      </c>
      <c r="M29" s="908">
        <v>7.92</v>
      </c>
      <c r="N29" s="908">
        <v>6.5</v>
      </c>
      <c r="O29" s="908">
        <v>2.84</v>
      </c>
      <c r="P29" s="908">
        <v>0.66</v>
      </c>
      <c r="Q29" s="908">
        <v>100</v>
      </c>
      <c r="R29" s="908"/>
      <c r="S29" s="908">
        <v>10.02</v>
      </c>
      <c r="T29" s="908">
        <v>89.12</v>
      </c>
      <c r="U29" s="908">
        <v>0.85</v>
      </c>
      <c r="V29" s="908" t="s">
        <v>77</v>
      </c>
    </row>
    <row r="30" spans="1:22" ht="15">
      <c r="A30" s="780" t="s">
        <v>919</v>
      </c>
      <c r="B30" s="911">
        <v>35.99</v>
      </c>
      <c r="C30" s="911">
        <v>64.01</v>
      </c>
      <c r="D30" s="911">
        <v>100</v>
      </c>
      <c r="E30" s="911"/>
      <c r="F30" s="781">
        <v>29.83</v>
      </c>
      <c r="G30" s="781">
        <v>15.16</v>
      </c>
      <c r="H30" s="781">
        <v>28.57</v>
      </c>
      <c r="I30" s="781">
        <v>25.52</v>
      </c>
      <c r="J30" s="911">
        <v>0.9</v>
      </c>
      <c r="K30" s="911"/>
      <c r="L30" s="911">
        <v>70.95</v>
      </c>
      <c r="M30" s="911">
        <v>12.78</v>
      </c>
      <c r="N30" s="911">
        <v>9.05</v>
      </c>
      <c r="O30" s="911">
        <v>5.56</v>
      </c>
      <c r="P30" s="911">
        <v>1.7</v>
      </c>
      <c r="Q30" s="911">
        <v>100</v>
      </c>
      <c r="R30" s="911"/>
      <c r="S30" s="911">
        <v>10.09</v>
      </c>
      <c r="T30" s="911">
        <v>89.38</v>
      </c>
      <c r="U30" s="911">
        <v>0.3</v>
      </c>
      <c r="V30" s="911">
        <v>0.24</v>
      </c>
    </row>
    <row r="31" ht="15">
      <c r="A31" s="779" t="s">
        <v>918</v>
      </c>
    </row>
  </sheetData>
  <sheetProtection/>
  <mergeCells count="8">
    <mergeCell ref="A1:V1"/>
    <mergeCell ref="A2:A3"/>
    <mergeCell ref="B2:C2"/>
    <mergeCell ref="D2:D3"/>
    <mergeCell ref="F2:J2"/>
    <mergeCell ref="L2:P2"/>
    <mergeCell ref="Q2:Q3"/>
    <mergeCell ref="S2:V2"/>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27"/>
  <sheetViews>
    <sheetView zoomScalePageLayoutView="0" workbookViewId="0" topLeftCell="A1">
      <selection activeCell="H28" sqref="H28"/>
    </sheetView>
  </sheetViews>
  <sheetFormatPr defaultColWidth="9.140625" defaultRowHeight="15"/>
  <cols>
    <col min="1" max="1" width="16.421875" style="522" customWidth="1"/>
    <col min="2" max="16384" width="9.140625" style="522" customWidth="1"/>
  </cols>
  <sheetData>
    <row r="1" spans="1:5" ht="54" customHeight="1">
      <c r="A1" s="1069" t="s">
        <v>845</v>
      </c>
      <c r="B1" s="1069"/>
      <c r="C1" s="1069"/>
      <c r="D1" s="1069"/>
      <c r="E1" s="1069"/>
    </row>
    <row r="2" spans="1:5" ht="20.25" customHeight="1">
      <c r="A2" s="912"/>
      <c r="B2" s="1108" t="s">
        <v>396</v>
      </c>
      <c r="C2" s="1108"/>
      <c r="D2" s="1108"/>
      <c r="E2" s="1087" t="s">
        <v>127</v>
      </c>
    </row>
    <row r="3" spans="1:5" ht="18">
      <c r="A3" s="780"/>
      <c r="B3" s="765" t="s">
        <v>2</v>
      </c>
      <c r="C3" s="765" t="s">
        <v>1</v>
      </c>
      <c r="D3" s="765" t="s">
        <v>388</v>
      </c>
      <c r="E3" s="1088"/>
    </row>
    <row r="4" spans="1:5" ht="15">
      <c r="A4" s="793"/>
      <c r="B4" s="879"/>
      <c r="C4" s="879"/>
      <c r="D4" s="879"/>
      <c r="E4" s="879"/>
    </row>
    <row r="5" spans="1:5" ht="18">
      <c r="A5" s="793" t="s">
        <v>157</v>
      </c>
      <c r="B5" s="857"/>
      <c r="C5" s="857"/>
      <c r="D5" s="857"/>
      <c r="E5" s="857"/>
    </row>
    <row r="6" spans="1:5" ht="15">
      <c r="A6" s="793" t="s">
        <v>156</v>
      </c>
      <c r="B6" s="811">
        <v>35.19</v>
      </c>
      <c r="C6" s="811">
        <v>64.06</v>
      </c>
      <c r="D6" s="811">
        <v>0.76</v>
      </c>
      <c r="E6" s="811">
        <v>100</v>
      </c>
    </row>
    <row r="7" spans="1:5" ht="15">
      <c r="A7" s="793" t="s">
        <v>155</v>
      </c>
      <c r="B7" s="811">
        <v>35</v>
      </c>
      <c r="C7" s="811">
        <v>64.16</v>
      </c>
      <c r="D7" s="811">
        <v>0.84</v>
      </c>
      <c r="E7" s="811">
        <v>100</v>
      </c>
    </row>
    <row r="8" spans="1:5" ht="15">
      <c r="A8" s="793" t="s">
        <v>154</v>
      </c>
      <c r="B8" s="811">
        <v>37.7</v>
      </c>
      <c r="C8" s="811">
        <v>60.91</v>
      </c>
      <c r="D8" s="811">
        <v>1.39</v>
      </c>
      <c r="E8" s="811">
        <v>100</v>
      </c>
    </row>
    <row r="9" spans="1:5" ht="15">
      <c r="A9" s="793" t="s">
        <v>153</v>
      </c>
      <c r="B9" s="811">
        <v>40.92</v>
      </c>
      <c r="C9" s="811">
        <v>57.49</v>
      </c>
      <c r="D9" s="811">
        <v>1.59</v>
      </c>
      <c r="E9" s="811">
        <v>100</v>
      </c>
    </row>
    <row r="10" spans="1:5" ht="15">
      <c r="A10" s="793" t="s">
        <v>152</v>
      </c>
      <c r="B10" s="811">
        <v>38.69</v>
      </c>
      <c r="C10" s="811">
        <v>61.25</v>
      </c>
      <c r="D10" s="811">
        <v>0.06</v>
      </c>
      <c r="E10" s="811">
        <v>100</v>
      </c>
    </row>
    <row r="11" spans="1:5" ht="15">
      <c r="A11" s="861" t="s">
        <v>151</v>
      </c>
      <c r="B11" s="770">
        <v>37.33</v>
      </c>
      <c r="C11" s="770">
        <v>61.65</v>
      </c>
      <c r="D11" s="770">
        <v>1.03</v>
      </c>
      <c r="E11" s="770">
        <v>100</v>
      </c>
    </row>
    <row r="12" spans="1:5" ht="12.75" customHeight="1">
      <c r="A12" s="793"/>
      <c r="B12" s="811"/>
      <c r="C12" s="811"/>
      <c r="D12" s="811"/>
      <c r="E12" s="811"/>
    </row>
    <row r="13" spans="1:5" ht="11.25" customHeight="1">
      <c r="A13" s="793" t="s">
        <v>661</v>
      </c>
      <c r="B13" s="857"/>
      <c r="C13" s="857"/>
      <c r="D13" s="857"/>
      <c r="E13" s="857"/>
    </row>
    <row r="14" spans="1:5" ht="18.75" customHeight="1">
      <c r="A14" s="793" t="s">
        <v>331</v>
      </c>
      <c r="B14" s="811">
        <v>42.56</v>
      </c>
      <c r="C14" s="811">
        <v>57.35</v>
      </c>
      <c r="D14" s="811">
        <v>0.09</v>
      </c>
      <c r="E14" s="811">
        <v>100</v>
      </c>
    </row>
    <row r="15" spans="1:5" ht="23.25" customHeight="1">
      <c r="A15" s="793" t="s">
        <v>330</v>
      </c>
      <c r="B15" s="811">
        <v>29.14</v>
      </c>
      <c r="C15" s="811">
        <v>68.29</v>
      </c>
      <c r="D15" s="811">
        <v>2.58</v>
      </c>
      <c r="E15" s="811">
        <v>100</v>
      </c>
    </row>
    <row r="16" spans="1:5" ht="15">
      <c r="A16" s="793" t="s">
        <v>329</v>
      </c>
      <c r="B16" s="811">
        <v>19.72</v>
      </c>
      <c r="C16" s="811">
        <v>78.43</v>
      </c>
      <c r="D16" s="811">
        <v>1.21</v>
      </c>
      <c r="E16" s="811">
        <v>100</v>
      </c>
    </row>
    <row r="17" spans="1:5" ht="15">
      <c r="A17" s="793" t="s">
        <v>328</v>
      </c>
      <c r="B17" s="811">
        <v>33.74</v>
      </c>
      <c r="C17" s="811">
        <v>64.67</v>
      </c>
      <c r="D17" s="811">
        <v>1.6</v>
      </c>
      <c r="E17" s="811">
        <v>100</v>
      </c>
    </row>
    <row r="18" spans="1:5" ht="18" customHeight="1">
      <c r="A18" s="793" t="s">
        <v>327</v>
      </c>
      <c r="B18" s="811">
        <v>34.47</v>
      </c>
      <c r="C18" s="811">
        <v>65.53</v>
      </c>
      <c r="D18" s="811" t="s">
        <v>77</v>
      </c>
      <c r="E18" s="811">
        <v>100</v>
      </c>
    </row>
    <row r="19" spans="1:5" ht="15">
      <c r="A19" s="793" t="s">
        <v>326</v>
      </c>
      <c r="B19" s="811">
        <v>42.89</v>
      </c>
      <c r="C19" s="811">
        <v>63.25</v>
      </c>
      <c r="D19" s="811">
        <v>0.55</v>
      </c>
      <c r="E19" s="811">
        <v>100</v>
      </c>
    </row>
    <row r="20" spans="1:5" ht="8.25" customHeight="1">
      <c r="A20" s="913"/>
      <c r="B20" s="811"/>
      <c r="C20" s="811"/>
      <c r="D20" s="811"/>
      <c r="E20" s="811"/>
    </row>
    <row r="21" spans="1:6" ht="15">
      <c r="A21" s="779" t="s">
        <v>325</v>
      </c>
      <c r="B21" s="770"/>
      <c r="C21" s="770"/>
      <c r="D21" s="770"/>
      <c r="E21" s="873"/>
      <c r="F21" s="541"/>
    </row>
    <row r="22" spans="1:6" ht="15">
      <c r="A22" s="779" t="s">
        <v>324</v>
      </c>
      <c r="B22" s="811">
        <v>35.91</v>
      </c>
      <c r="C22" s="811">
        <v>63.25</v>
      </c>
      <c r="D22" s="811">
        <v>0.81</v>
      </c>
      <c r="E22" s="914">
        <v>100</v>
      </c>
      <c r="F22" s="541"/>
    </row>
    <row r="23" spans="1:5" ht="15">
      <c r="A23" s="779" t="s">
        <v>272</v>
      </c>
      <c r="B23" s="821">
        <v>42.55</v>
      </c>
      <c r="C23" s="821">
        <v>55.76</v>
      </c>
      <c r="D23" s="821">
        <v>1.7</v>
      </c>
      <c r="E23" s="914">
        <v>100</v>
      </c>
    </row>
    <row r="24" spans="1:5" ht="15">
      <c r="A24" s="779" t="s">
        <v>301</v>
      </c>
      <c r="B24" s="850"/>
      <c r="C24" s="850"/>
      <c r="D24" s="850"/>
      <c r="E24" s="850"/>
    </row>
    <row r="25" spans="1:5" ht="15">
      <c r="A25" s="779" t="s">
        <v>75</v>
      </c>
      <c r="B25" s="821">
        <v>18.22</v>
      </c>
      <c r="C25" s="821">
        <v>80.87</v>
      </c>
      <c r="D25" s="821">
        <v>0.9</v>
      </c>
      <c r="E25" s="821">
        <v>100</v>
      </c>
    </row>
    <row r="26" spans="1:5" ht="15">
      <c r="A26" s="780" t="s">
        <v>919</v>
      </c>
      <c r="B26" s="826">
        <v>49.74</v>
      </c>
      <c r="C26" s="826">
        <v>49.17</v>
      </c>
      <c r="D26" s="826">
        <v>1.1</v>
      </c>
      <c r="E26" s="915">
        <v>100</v>
      </c>
    </row>
    <row r="27" spans="1:3" ht="18" customHeight="1">
      <c r="A27" s="1113" t="s">
        <v>903</v>
      </c>
      <c r="B27" s="1113"/>
      <c r="C27" s="1113"/>
    </row>
  </sheetData>
  <sheetProtection/>
  <mergeCells count="4">
    <mergeCell ref="A1:E1"/>
    <mergeCell ref="B2:D2"/>
    <mergeCell ref="E2:E3"/>
    <mergeCell ref="A27:C2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42"/>
  <sheetViews>
    <sheetView zoomScale="110" zoomScaleNormal="110" zoomScalePageLayoutView="0" workbookViewId="0" topLeftCell="A1">
      <selection activeCell="B6" sqref="B6"/>
    </sheetView>
  </sheetViews>
  <sheetFormatPr defaultColWidth="9.140625" defaultRowHeight="15"/>
  <cols>
    <col min="1" max="1" width="22.28125" style="522" customWidth="1"/>
    <col min="2" max="16384" width="9.140625" style="522" customWidth="1"/>
  </cols>
  <sheetData>
    <row r="1" spans="1:6" ht="79.5" customHeight="1">
      <c r="A1" s="1069" t="s">
        <v>846</v>
      </c>
      <c r="B1" s="1069"/>
      <c r="C1" s="1069"/>
      <c r="D1" s="1069"/>
      <c r="E1" s="1069"/>
      <c r="F1" s="1069"/>
    </row>
    <row r="2" spans="1:5" ht="18.75" customHeight="1">
      <c r="A2" s="1083"/>
      <c r="B2" s="1108" t="s">
        <v>406</v>
      </c>
      <c r="C2" s="1108"/>
      <c r="D2" s="1108"/>
      <c r="E2" s="1087" t="s">
        <v>127</v>
      </c>
    </row>
    <row r="3" spans="1:5" ht="18">
      <c r="A3" s="1117"/>
      <c r="B3" s="524" t="s">
        <v>2</v>
      </c>
      <c r="C3" s="524" t="s">
        <v>1</v>
      </c>
      <c r="D3" s="524" t="s">
        <v>359</v>
      </c>
      <c r="E3" s="1107"/>
    </row>
    <row r="4" spans="1:5" ht="21.75" customHeight="1">
      <c r="A4" s="752" t="s">
        <v>157</v>
      </c>
      <c r="B4" s="835"/>
      <c r="C4" s="916"/>
      <c r="D4" s="835"/>
      <c r="E4" s="835"/>
    </row>
    <row r="5" spans="1:5" ht="15">
      <c r="A5" s="752" t="s">
        <v>156</v>
      </c>
      <c r="B5" s="838">
        <v>38.93</v>
      </c>
      <c r="C5" s="838">
        <v>61.07</v>
      </c>
      <c r="D5" s="838" t="s">
        <v>77</v>
      </c>
      <c r="E5" s="838">
        <v>100</v>
      </c>
    </row>
    <row r="6" spans="1:5" ht="15">
      <c r="A6" s="752" t="s">
        <v>155</v>
      </c>
      <c r="B6" s="838">
        <v>52.87</v>
      </c>
      <c r="C6" s="838">
        <v>47.13</v>
      </c>
      <c r="D6" s="838" t="s">
        <v>77</v>
      </c>
      <c r="E6" s="838">
        <v>100</v>
      </c>
    </row>
    <row r="7" spans="1:5" ht="15">
      <c r="A7" s="752" t="s">
        <v>154</v>
      </c>
      <c r="B7" s="838">
        <v>50.4</v>
      </c>
      <c r="C7" s="838">
        <v>48.59</v>
      </c>
      <c r="D7" s="838">
        <v>1.01</v>
      </c>
      <c r="E7" s="838">
        <v>100</v>
      </c>
    </row>
    <row r="8" spans="1:5" ht="15">
      <c r="A8" s="752" t="s">
        <v>153</v>
      </c>
      <c r="B8" s="838">
        <v>61.86</v>
      </c>
      <c r="C8" s="838">
        <v>34.68</v>
      </c>
      <c r="D8" s="838">
        <v>3.46</v>
      </c>
      <c r="E8" s="838">
        <v>100</v>
      </c>
    </row>
    <row r="9" spans="1:5" ht="15">
      <c r="A9" s="752" t="s">
        <v>152</v>
      </c>
      <c r="B9" s="838">
        <v>47.39</v>
      </c>
      <c r="C9" s="838">
        <v>52.45</v>
      </c>
      <c r="D9" s="838">
        <v>0.16</v>
      </c>
      <c r="E9" s="838">
        <v>100</v>
      </c>
    </row>
    <row r="10" spans="1:5" ht="15">
      <c r="A10" s="755" t="s">
        <v>151</v>
      </c>
      <c r="B10" s="775">
        <v>50.49</v>
      </c>
      <c r="C10" s="775">
        <v>48.44</v>
      </c>
      <c r="D10" s="775">
        <v>1.07</v>
      </c>
      <c r="E10" s="775">
        <v>100</v>
      </c>
    </row>
    <row r="11" spans="1:5" ht="15">
      <c r="A11" s="752"/>
      <c r="B11" s="838"/>
      <c r="C11" s="838"/>
      <c r="D11" s="838"/>
      <c r="E11" s="838"/>
    </row>
    <row r="12" spans="1:5" ht="15">
      <c r="A12" s="752" t="s">
        <v>961</v>
      </c>
      <c r="B12" s="835"/>
      <c r="C12" s="835"/>
      <c r="D12" s="835"/>
      <c r="E12" s="835"/>
    </row>
    <row r="13" spans="1:5" ht="17.25" customHeight="1">
      <c r="A13" s="752" t="s">
        <v>331</v>
      </c>
      <c r="B13" s="838">
        <v>46.36</v>
      </c>
      <c r="C13" s="838">
        <v>48.67</v>
      </c>
      <c r="D13" s="838">
        <v>4.97</v>
      </c>
      <c r="E13" s="838">
        <v>100</v>
      </c>
    </row>
    <row r="14" spans="1:5" ht="21" customHeight="1">
      <c r="A14" s="752" t="s">
        <v>330</v>
      </c>
      <c r="B14" s="838">
        <v>57.89</v>
      </c>
      <c r="C14" s="838">
        <v>42.11</v>
      </c>
      <c r="D14" s="838" t="s">
        <v>77</v>
      </c>
      <c r="E14" s="838">
        <v>100</v>
      </c>
    </row>
    <row r="15" spans="1:5" ht="15">
      <c r="A15" s="752" t="s">
        <v>329</v>
      </c>
      <c r="B15" s="838">
        <v>80.14</v>
      </c>
      <c r="C15" s="838">
        <v>19.86</v>
      </c>
      <c r="D15" s="838" t="s">
        <v>77</v>
      </c>
      <c r="E15" s="838">
        <v>100</v>
      </c>
    </row>
    <row r="16" spans="1:5" ht="15">
      <c r="A16" s="752" t="s">
        <v>328</v>
      </c>
      <c r="B16" s="838">
        <v>55.05</v>
      </c>
      <c r="C16" s="838">
        <v>44.95</v>
      </c>
      <c r="D16" s="838" t="s">
        <v>77</v>
      </c>
      <c r="E16" s="838">
        <v>100</v>
      </c>
    </row>
    <row r="17" spans="1:8" ht="21" customHeight="1">
      <c r="A17" s="752" t="s">
        <v>327</v>
      </c>
      <c r="B17" s="838">
        <v>54.91</v>
      </c>
      <c r="C17" s="838">
        <v>45.09</v>
      </c>
      <c r="D17" s="838" t="s">
        <v>77</v>
      </c>
      <c r="E17" s="838">
        <v>100</v>
      </c>
      <c r="G17" s="917"/>
      <c r="H17" s="917"/>
    </row>
    <row r="18" spans="1:8" ht="15" customHeight="1">
      <c r="A18" s="752" t="s">
        <v>326</v>
      </c>
      <c r="B18" s="838">
        <v>46.74</v>
      </c>
      <c r="C18" s="838">
        <v>53.14</v>
      </c>
      <c r="D18" s="838">
        <v>0.12</v>
      </c>
      <c r="E18" s="838">
        <v>100</v>
      </c>
      <c r="G18" s="918"/>
      <c r="H18" s="919"/>
    </row>
    <row r="19" spans="1:5" ht="15">
      <c r="A19" s="818"/>
      <c r="B19" s="818"/>
      <c r="C19" s="818"/>
      <c r="D19" s="818"/>
      <c r="E19" s="818"/>
    </row>
    <row r="20" spans="1:5" s="541" customFormat="1" ht="15">
      <c r="A20" s="779" t="s">
        <v>325</v>
      </c>
      <c r="B20" s="779"/>
      <c r="C20" s="779"/>
      <c r="D20" s="779"/>
      <c r="E20" s="779"/>
    </row>
    <row r="21" spans="1:5" ht="15">
      <c r="A21" s="779" t="s">
        <v>324</v>
      </c>
      <c r="B21" s="838">
        <v>52.36</v>
      </c>
      <c r="C21" s="838">
        <v>46.54</v>
      </c>
      <c r="D21" s="838">
        <v>1.1</v>
      </c>
      <c r="E21" s="821">
        <f>SUM(B21:D21)</f>
        <v>100</v>
      </c>
    </row>
    <row r="22" spans="1:5" ht="15">
      <c r="A22" s="779" t="s">
        <v>272</v>
      </c>
      <c r="B22" s="847">
        <v>44.71</v>
      </c>
      <c r="C22" s="847">
        <v>54.33</v>
      </c>
      <c r="D22" s="847">
        <v>0.96</v>
      </c>
      <c r="E22" s="821">
        <f>SUM(B22:D22)</f>
        <v>99.99999999999999</v>
      </c>
    </row>
    <row r="23" spans="1:5" s="541" customFormat="1" ht="15">
      <c r="A23" s="779" t="s">
        <v>405</v>
      </c>
      <c r="B23" s="779"/>
      <c r="C23" s="779"/>
      <c r="D23" s="779"/>
      <c r="E23" s="821"/>
    </row>
    <row r="24" spans="1:5" ht="15">
      <c r="A24" s="779" t="s">
        <v>75</v>
      </c>
      <c r="B24" s="847">
        <v>94.43</v>
      </c>
      <c r="C24" s="847">
        <v>5.57</v>
      </c>
      <c r="D24" s="847"/>
      <c r="E24" s="821">
        <f>SUM(B24:D24)</f>
        <v>100</v>
      </c>
    </row>
    <row r="25" spans="1:5" ht="15">
      <c r="A25" s="780" t="s">
        <v>919</v>
      </c>
      <c r="B25" s="853">
        <v>40.04</v>
      </c>
      <c r="C25" s="853">
        <v>58.63</v>
      </c>
      <c r="D25" s="853">
        <v>1.32</v>
      </c>
      <c r="E25" s="826">
        <f>SUM(B25:D25)</f>
        <v>99.99</v>
      </c>
    </row>
    <row r="26" spans="1:5" ht="15">
      <c r="A26" s="779"/>
      <c r="B26" s="779"/>
      <c r="C26" s="779"/>
      <c r="D26" s="779"/>
      <c r="E26" s="779"/>
    </row>
    <row r="27" spans="1:5" ht="15">
      <c r="A27" s="779"/>
      <c r="B27" s="779"/>
      <c r="C27" s="779"/>
      <c r="D27" s="779"/>
      <c r="E27" s="779"/>
    </row>
    <row r="28" spans="1:5" ht="15">
      <c r="A28" s="1124" t="s">
        <v>965</v>
      </c>
      <c r="B28" s="1124"/>
      <c r="C28" s="1124"/>
      <c r="D28" s="1124"/>
      <c r="E28" s="920" t="s">
        <v>404</v>
      </c>
    </row>
    <row r="29" spans="1:5" ht="21" customHeight="1">
      <c r="A29" s="793" t="s">
        <v>403</v>
      </c>
      <c r="B29" s="858"/>
      <c r="C29" s="779"/>
      <c r="D29" s="779"/>
      <c r="E29" s="847">
        <v>37.72</v>
      </c>
    </row>
    <row r="30" spans="1:5" ht="15">
      <c r="A30" s="793" t="s">
        <v>402</v>
      </c>
      <c r="B30" s="858"/>
      <c r="C30" s="779"/>
      <c r="D30" s="779"/>
      <c r="E30" s="847">
        <v>11.42</v>
      </c>
    </row>
    <row r="31" spans="1:5" ht="15">
      <c r="A31" s="793" t="s">
        <v>401</v>
      </c>
      <c r="B31" s="858"/>
      <c r="C31" s="779"/>
      <c r="D31" s="779"/>
      <c r="E31" s="847">
        <v>6.05</v>
      </c>
    </row>
    <row r="32" spans="1:5" ht="15">
      <c r="A32" s="793" t="s">
        <v>962</v>
      </c>
      <c r="B32" s="858"/>
      <c r="C32" s="779"/>
      <c r="D32" s="779"/>
      <c r="E32" s="847">
        <v>27.58</v>
      </c>
    </row>
    <row r="33" spans="1:5" ht="16.5" customHeight="1">
      <c r="A33" s="793" t="s">
        <v>400</v>
      </c>
      <c r="B33" s="858"/>
      <c r="C33" s="779"/>
      <c r="D33" s="779"/>
      <c r="E33" s="847">
        <v>5.03</v>
      </c>
    </row>
    <row r="34" spans="1:5" ht="15.75" customHeight="1">
      <c r="A34" s="793" t="s">
        <v>399</v>
      </c>
      <c r="B34" s="858"/>
      <c r="C34" s="779"/>
      <c r="D34" s="779"/>
      <c r="E34" s="847">
        <v>30.18</v>
      </c>
    </row>
    <row r="35" spans="1:5" ht="20.25" customHeight="1">
      <c r="A35" s="793" t="s">
        <v>398</v>
      </c>
      <c r="B35" s="858"/>
      <c r="C35" s="779"/>
      <c r="D35" s="779"/>
      <c r="E35" s="847">
        <v>2.62</v>
      </c>
    </row>
    <row r="36" spans="1:5" ht="15">
      <c r="A36" s="793" t="s">
        <v>397</v>
      </c>
      <c r="B36" s="858"/>
      <c r="C36" s="779"/>
      <c r="D36" s="779"/>
      <c r="E36" s="847">
        <v>16.42</v>
      </c>
    </row>
    <row r="37" spans="1:5" ht="15">
      <c r="A37" s="889" t="s">
        <v>162</v>
      </c>
      <c r="B37" s="873"/>
      <c r="C37" s="779"/>
      <c r="D37" s="779"/>
      <c r="E37" s="847">
        <v>4.73</v>
      </c>
    </row>
    <row r="38" spans="1:5" ht="15">
      <c r="A38" s="918" t="s">
        <v>360</v>
      </c>
      <c r="B38" s="921"/>
      <c r="C38" s="779"/>
      <c r="D38" s="779"/>
      <c r="E38" s="847">
        <v>3.16</v>
      </c>
    </row>
    <row r="39" spans="1:5" ht="15">
      <c r="A39" s="922" t="s">
        <v>963</v>
      </c>
      <c r="B39" s="876"/>
      <c r="C39" s="780"/>
      <c r="D39" s="780"/>
      <c r="E39" s="923">
        <v>100</v>
      </c>
    </row>
    <row r="40" ht="15">
      <c r="A40" s="918" t="s">
        <v>903</v>
      </c>
    </row>
    <row r="41" ht="15">
      <c r="A41" s="918" t="s">
        <v>960</v>
      </c>
    </row>
    <row r="42" ht="15">
      <c r="A42" s="918" t="s">
        <v>959</v>
      </c>
    </row>
  </sheetData>
  <sheetProtection/>
  <mergeCells count="5">
    <mergeCell ref="A1:F1"/>
    <mergeCell ref="A2:A3"/>
    <mergeCell ref="B2:D2"/>
    <mergeCell ref="E2:E3"/>
    <mergeCell ref="A28:D28"/>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B1"/>
    </sheetView>
  </sheetViews>
  <sheetFormatPr defaultColWidth="9.140625" defaultRowHeight="15"/>
  <cols>
    <col min="1" max="1" width="47.00390625" style="0" customWidth="1"/>
    <col min="2" max="2" width="10.7109375" style="0" customWidth="1"/>
  </cols>
  <sheetData>
    <row r="1" spans="1:2" ht="66.75" customHeight="1">
      <c r="A1" s="1028" t="s">
        <v>847</v>
      </c>
      <c r="B1" s="1028"/>
    </row>
    <row r="2" spans="1:2" ht="15">
      <c r="A2" s="165" t="s">
        <v>413</v>
      </c>
      <c r="B2" s="164" t="s">
        <v>404</v>
      </c>
    </row>
    <row r="3" spans="1:2" ht="15" customHeight="1">
      <c r="A3" s="109" t="s">
        <v>412</v>
      </c>
      <c r="B3" s="157">
        <v>50.7</v>
      </c>
    </row>
    <row r="4" spans="1:2" ht="15">
      <c r="A4" s="109" t="s">
        <v>411</v>
      </c>
      <c r="B4" s="157">
        <v>11.1</v>
      </c>
    </row>
    <row r="5" spans="1:2" ht="16.5" customHeight="1">
      <c r="A5" s="109" t="s">
        <v>410</v>
      </c>
      <c r="B5" s="157">
        <v>7.5</v>
      </c>
    </row>
    <row r="6" spans="1:2" ht="12.75" customHeight="1">
      <c r="A6" s="109" t="s">
        <v>409</v>
      </c>
      <c r="B6" s="157">
        <v>0.8</v>
      </c>
    </row>
    <row r="7" spans="1:2" ht="15">
      <c r="A7" s="109" t="s">
        <v>408</v>
      </c>
      <c r="B7" s="157">
        <v>0.2</v>
      </c>
    </row>
    <row r="8" spans="1:2" ht="15">
      <c r="A8" s="109" t="s">
        <v>407</v>
      </c>
      <c r="B8" s="157">
        <v>30.8</v>
      </c>
    </row>
    <row r="9" spans="1:2" ht="15">
      <c r="A9" s="109" t="s">
        <v>162</v>
      </c>
      <c r="B9" s="157">
        <v>7.5</v>
      </c>
    </row>
    <row r="10" spans="1:2" ht="15">
      <c r="A10" s="109" t="s">
        <v>360</v>
      </c>
      <c r="B10" s="157">
        <v>1.7</v>
      </c>
    </row>
    <row r="11" spans="1:2" s="138" customFormat="1" ht="15">
      <c r="A11" s="519" t="s">
        <v>664</v>
      </c>
      <c r="B11" s="520">
        <v>100</v>
      </c>
    </row>
    <row r="12" spans="1:2" ht="19.5" customHeight="1">
      <c r="A12" s="1125" t="s">
        <v>916</v>
      </c>
      <c r="B12" s="1125"/>
    </row>
  </sheetData>
  <sheetProtection/>
  <mergeCells count="2">
    <mergeCell ref="A12:B12"/>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E23" sqref="E23"/>
    </sheetView>
  </sheetViews>
  <sheetFormatPr defaultColWidth="9.140625" defaultRowHeight="15"/>
  <cols>
    <col min="1" max="16384" width="9.140625" style="522" customWidth="1"/>
  </cols>
  <sheetData>
    <row r="1" spans="1:8" ht="42.75" customHeight="1">
      <c r="A1" s="1021" t="s">
        <v>982</v>
      </c>
      <c r="B1" s="1021"/>
      <c r="C1" s="1021"/>
      <c r="D1" s="1021"/>
      <c r="E1" s="1021"/>
      <c r="F1" s="1021"/>
      <c r="G1" s="1021"/>
      <c r="H1" s="1021"/>
    </row>
    <row r="2" spans="1:8" ht="27">
      <c r="A2" s="523"/>
      <c r="B2" s="524" t="s">
        <v>76</v>
      </c>
      <c r="C2" s="524" t="s">
        <v>75</v>
      </c>
      <c r="D2" s="524" t="s">
        <v>74</v>
      </c>
      <c r="E2" s="524" t="s">
        <v>73</v>
      </c>
      <c r="F2" s="524" t="s">
        <v>72</v>
      </c>
      <c r="G2" s="525" t="s">
        <v>71</v>
      </c>
      <c r="H2" s="525" t="s">
        <v>70</v>
      </c>
    </row>
    <row r="3" spans="1:8" ht="15">
      <c r="A3" s="526"/>
      <c r="B3" s="527"/>
      <c r="C3" s="527"/>
      <c r="D3" s="527"/>
      <c r="E3" s="527"/>
      <c r="F3" s="527"/>
      <c r="G3" s="527"/>
      <c r="H3" s="528"/>
    </row>
    <row r="4" spans="1:8" ht="19.5">
      <c r="A4" s="526" t="s">
        <v>43</v>
      </c>
      <c r="B4" s="527"/>
      <c r="C4" s="527"/>
      <c r="D4" s="527"/>
      <c r="E4" s="527"/>
      <c r="F4" s="527"/>
      <c r="G4" s="527"/>
      <c r="H4" s="528"/>
    </row>
    <row r="5" spans="1:9" ht="27">
      <c r="A5" s="529" t="s">
        <v>37</v>
      </c>
      <c r="B5" s="530">
        <v>13.6</v>
      </c>
      <c r="C5" s="530">
        <v>5.16</v>
      </c>
      <c r="D5" s="530">
        <v>18.87</v>
      </c>
      <c r="E5" s="530">
        <v>5.6</v>
      </c>
      <c r="F5" s="530">
        <v>2.95</v>
      </c>
      <c r="G5" s="530">
        <v>27.29</v>
      </c>
      <c r="H5" s="530">
        <v>18.02</v>
      </c>
      <c r="I5" s="531"/>
    </row>
    <row r="6" spans="1:9" ht="18">
      <c r="A6" s="529" t="s">
        <v>36</v>
      </c>
      <c r="B6" s="530">
        <v>11.63</v>
      </c>
      <c r="C6" s="530">
        <v>4.14</v>
      </c>
      <c r="D6" s="530">
        <v>16.42</v>
      </c>
      <c r="E6" s="530">
        <v>4.55</v>
      </c>
      <c r="F6" s="530">
        <v>2.1</v>
      </c>
      <c r="G6" s="530">
        <v>25.14</v>
      </c>
      <c r="H6" s="530">
        <v>15.55</v>
      </c>
      <c r="I6" s="531"/>
    </row>
    <row r="7" spans="1:9" ht="18">
      <c r="A7" s="529" t="s">
        <v>34</v>
      </c>
      <c r="B7" s="530">
        <v>5.83</v>
      </c>
      <c r="C7" s="530">
        <v>2.01</v>
      </c>
      <c r="D7" s="530">
        <v>8.25</v>
      </c>
      <c r="E7" s="530">
        <v>2.2</v>
      </c>
      <c r="F7" s="530">
        <v>1.05</v>
      </c>
      <c r="G7" s="530">
        <v>12.18</v>
      </c>
      <c r="H7" s="530">
        <v>7.34</v>
      </c>
      <c r="I7" s="531"/>
    </row>
    <row r="8" spans="1:9" ht="27">
      <c r="A8" s="529" t="s">
        <v>33</v>
      </c>
      <c r="B8" s="530">
        <v>2.37</v>
      </c>
      <c r="C8" s="530">
        <v>0.46</v>
      </c>
      <c r="D8" s="530">
        <v>3.85</v>
      </c>
      <c r="E8" s="530">
        <v>0.5</v>
      </c>
      <c r="F8" s="530">
        <v>0.24</v>
      </c>
      <c r="G8" s="530">
        <v>6.71</v>
      </c>
      <c r="H8" s="530">
        <v>3.26</v>
      </c>
      <c r="I8" s="531"/>
    </row>
    <row r="9" spans="1:9" ht="24" customHeight="1">
      <c r="A9" s="529" t="s">
        <v>39</v>
      </c>
      <c r="B9" s="530">
        <v>1.98</v>
      </c>
      <c r="C9" s="530">
        <v>0.38</v>
      </c>
      <c r="D9" s="530">
        <v>3.2</v>
      </c>
      <c r="E9" s="530">
        <v>0.45</v>
      </c>
      <c r="F9" s="530">
        <v>0.06</v>
      </c>
      <c r="G9" s="530">
        <v>5.52</v>
      </c>
      <c r="H9" s="530">
        <v>2.76</v>
      </c>
      <c r="I9" s="531"/>
    </row>
    <row r="10" spans="1:9" ht="18">
      <c r="A10" s="529" t="s">
        <v>38</v>
      </c>
      <c r="B10" s="530">
        <v>1.06</v>
      </c>
      <c r="C10" s="530">
        <v>0.22</v>
      </c>
      <c r="D10" s="530">
        <v>1.69</v>
      </c>
      <c r="E10" s="530">
        <v>0.23</v>
      </c>
      <c r="F10" s="530">
        <v>0.18</v>
      </c>
      <c r="G10" s="530">
        <v>3.39</v>
      </c>
      <c r="H10" s="530">
        <v>1.23</v>
      </c>
      <c r="I10" s="531"/>
    </row>
    <row r="11" spans="1:9" ht="45">
      <c r="A11" s="532" t="s">
        <v>891</v>
      </c>
      <c r="B11" s="533">
        <v>2812315</v>
      </c>
      <c r="C11" s="533">
        <v>854815</v>
      </c>
      <c r="D11" s="533">
        <v>2044278</v>
      </c>
      <c r="E11" s="533">
        <v>773931</v>
      </c>
      <c r="F11" s="534">
        <v>80883</v>
      </c>
      <c r="G11" s="534">
        <v>1172348</v>
      </c>
      <c r="H11" s="533">
        <v>1534002</v>
      </c>
      <c r="I11" s="531"/>
    </row>
    <row r="12" spans="1:9" ht="15">
      <c r="A12" s="529"/>
      <c r="B12" s="535"/>
      <c r="C12" s="535"/>
      <c r="D12" s="535"/>
      <c r="E12" s="535"/>
      <c r="F12" s="535"/>
      <c r="G12" s="535"/>
      <c r="H12" s="536"/>
      <c r="I12" s="531"/>
    </row>
    <row r="13" spans="1:9" ht="27">
      <c r="A13" s="537" t="s">
        <v>42</v>
      </c>
      <c r="B13" s="538"/>
      <c r="C13" s="539"/>
      <c r="D13" s="539"/>
      <c r="E13" s="539"/>
      <c r="F13" s="539"/>
      <c r="G13" s="539"/>
      <c r="H13" s="538"/>
      <c r="I13" s="531"/>
    </row>
    <row r="14" spans="1:9" ht="28.5">
      <c r="A14" s="526" t="s">
        <v>37</v>
      </c>
      <c r="B14" s="530">
        <v>4.93</v>
      </c>
      <c r="C14" s="530">
        <v>3</v>
      </c>
      <c r="D14" s="530">
        <v>4.96</v>
      </c>
      <c r="E14" s="530">
        <v>3.03</v>
      </c>
      <c r="F14" s="530">
        <v>2.83</v>
      </c>
      <c r="G14" s="530">
        <v>5.68</v>
      </c>
      <c r="H14" s="530">
        <v>5.3</v>
      </c>
      <c r="I14" s="531"/>
    </row>
    <row r="15" spans="1:9" s="541" customFormat="1" ht="19.5">
      <c r="A15" s="526" t="s">
        <v>36</v>
      </c>
      <c r="B15" s="530">
        <v>3.97</v>
      </c>
      <c r="C15" s="530">
        <v>2.29</v>
      </c>
      <c r="D15" s="530">
        <v>4.15</v>
      </c>
      <c r="E15" s="530">
        <v>2.35</v>
      </c>
      <c r="F15" s="530">
        <v>1.98</v>
      </c>
      <c r="G15" s="530">
        <v>4.99</v>
      </c>
      <c r="H15" s="530">
        <v>4.41</v>
      </c>
      <c r="I15" s="540"/>
    </row>
    <row r="16" spans="1:9" ht="19.5">
      <c r="A16" s="526" t="s">
        <v>34</v>
      </c>
      <c r="B16" s="530">
        <v>1.98</v>
      </c>
      <c r="C16" s="530">
        <v>1.14</v>
      </c>
      <c r="D16" s="530">
        <v>2.11</v>
      </c>
      <c r="E16" s="530">
        <v>1.16</v>
      </c>
      <c r="F16" s="530">
        <v>1.04</v>
      </c>
      <c r="G16" s="530">
        <v>2.24</v>
      </c>
      <c r="H16" s="530">
        <v>2.24</v>
      </c>
      <c r="I16" s="531"/>
    </row>
    <row r="17" spans="1:9" ht="27">
      <c r="A17" s="529" t="s">
        <v>33</v>
      </c>
      <c r="B17" s="530">
        <v>0.19</v>
      </c>
      <c r="C17" s="530">
        <v>0.24</v>
      </c>
      <c r="D17" s="530">
        <v>0.17</v>
      </c>
      <c r="E17" s="530">
        <v>0.24</v>
      </c>
      <c r="F17" s="530">
        <v>0.24</v>
      </c>
      <c r="G17" s="530">
        <v>0.16</v>
      </c>
      <c r="H17" s="530">
        <v>0.17</v>
      </c>
      <c r="I17" s="531"/>
    </row>
    <row r="18" spans="1:9" ht="15">
      <c r="A18" s="529" t="s">
        <v>39</v>
      </c>
      <c r="B18" s="530">
        <v>0.16</v>
      </c>
      <c r="C18" s="530">
        <v>0.2</v>
      </c>
      <c r="D18" s="530">
        <v>0.12</v>
      </c>
      <c r="E18" s="530">
        <v>0.23</v>
      </c>
      <c r="F18" s="530">
        <v>0.06</v>
      </c>
      <c r="G18" s="530">
        <v>0.08</v>
      </c>
      <c r="H18" s="530">
        <v>0.14</v>
      </c>
      <c r="I18" s="531"/>
    </row>
    <row r="19" spans="1:9" ht="18">
      <c r="A19" s="529" t="s">
        <v>38</v>
      </c>
      <c r="B19" s="530">
        <v>0.1</v>
      </c>
      <c r="C19" s="530">
        <v>0.13</v>
      </c>
      <c r="D19" s="530">
        <v>0.05</v>
      </c>
      <c r="E19" s="530">
        <v>0.12</v>
      </c>
      <c r="F19" s="530">
        <v>0.18</v>
      </c>
      <c r="G19" s="530">
        <v>0.08</v>
      </c>
      <c r="H19" s="530">
        <v>0.03</v>
      </c>
      <c r="I19" s="531"/>
    </row>
    <row r="20" spans="1:9" ht="45">
      <c r="A20" s="532" t="s">
        <v>891</v>
      </c>
      <c r="B20" s="534">
        <v>1018865</v>
      </c>
      <c r="C20" s="534">
        <v>496452</v>
      </c>
      <c r="D20" s="534">
        <v>537621</v>
      </c>
      <c r="E20" s="534">
        <v>418936</v>
      </c>
      <c r="F20" s="534">
        <v>77515</v>
      </c>
      <c r="G20" s="534">
        <v>243931</v>
      </c>
      <c r="H20" s="534">
        <v>451623</v>
      </c>
      <c r="I20" s="531"/>
    </row>
    <row r="21" spans="1:9" ht="15">
      <c r="A21" s="542"/>
      <c r="B21" s="531"/>
      <c r="C21" s="531"/>
      <c r="D21" s="531"/>
      <c r="E21" s="531"/>
      <c r="F21" s="531"/>
      <c r="G21" s="531"/>
      <c r="H21" s="531"/>
      <c r="I21" s="531"/>
    </row>
    <row r="22" spans="1:9" ht="27">
      <c r="A22" s="537" t="s">
        <v>41</v>
      </c>
      <c r="B22" s="540"/>
      <c r="C22" s="540"/>
      <c r="D22" s="540"/>
      <c r="E22" s="540"/>
      <c r="F22" s="540"/>
      <c r="G22" s="540"/>
      <c r="H22" s="540"/>
      <c r="I22" s="531"/>
    </row>
    <row r="23" spans="1:9" ht="28.5">
      <c r="A23" s="526" t="s">
        <v>37</v>
      </c>
      <c r="B23" s="530">
        <v>1.98</v>
      </c>
      <c r="C23" s="530">
        <v>1.62</v>
      </c>
      <c r="D23" s="530">
        <v>1.3</v>
      </c>
      <c r="E23" s="530">
        <v>1.58</v>
      </c>
      <c r="F23" s="530">
        <v>1.83</v>
      </c>
      <c r="G23" s="530">
        <v>1.79</v>
      </c>
      <c r="H23" s="530">
        <v>1.4</v>
      </c>
      <c r="I23" s="531"/>
    </row>
    <row r="24" spans="1:9" ht="19.5">
      <c r="A24" s="526" t="s">
        <v>36</v>
      </c>
      <c r="B24" s="530">
        <v>1.58</v>
      </c>
      <c r="C24" s="530">
        <v>1.21</v>
      </c>
      <c r="D24" s="530">
        <v>1.15</v>
      </c>
      <c r="E24" s="530">
        <v>1.19</v>
      </c>
      <c r="F24" s="530">
        <v>1.32</v>
      </c>
      <c r="G24" s="530">
        <v>1.61</v>
      </c>
      <c r="H24" s="530">
        <v>1.24</v>
      </c>
      <c r="I24" s="531"/>
    </row>
    <row r="25" spans="1:9" ht="19.5">
      <c r="A25" s="526" t="s">
        <v>34</v>
      </c>
      <c r="B25" s="530">
        <v>0.65</v>
      </c>
      <c r="C25" s="530">
        <v>0.65</v>
      </c>
      <c r="D25" s="530">
        <v>0.25</v>
      </c>
      <c r="E25" s="530">
        <v>0.66</v>
      </c>
      <c r="F25" s="530">
        <v>0.62</v>
      </c>
      <c r="G25" s="530">
        <v>0.39</v>
      </c>
      <c r="H25" s="530">
        <v>0.29</v>
      </c>
      <c r="I25" s="531"/>
    </row>
    <row r="26" spans="1:9" ht="27">
      <c r="A26" s="529" t="s">
        <v>33</v>
      </c>
      <c r="B26" s="530">
        <v>0.12</v>
      </c>
      <c r="C26" s="530">
        <v>0.15</v>
      </c>
      <c r="D26" s="530">
        <v>0.09</v>
      </c>
      <c r="E26" s="530">
        <v>0.15</v>
      </c>
      <c r="F26" s="530">
        <v>0.17</v>
      </c>
      <c r="G26" s="530">
        <v>0.16</v>
      </c>
      <c r="H26" s="530">
        <v>0.07</v>
      </c>
      <c r="I26" s="531"/>
    </row>
    <row r="27" spans="1:8" ht="45">
      <c r="A27" s="543" t="s">
        <v>891</v>
      </c>
      <c r="B27" s="544">
        <v>408717</v>
      </c>
      <c r="C27" s="544">
        <v>268163</v>
      </c>
      <c r="D27" s="544">
        <v>140554</v>
      </c>
      <c r="E27" s="544">
        <v>218082</v>
      </c>
      <c r="F27" s="544">
        <v>50081</v>
      </c>
      <c r="G27" s="544">
        <v>76755</v>
      </c>
      <c r="H27" s="544">
        <v>119435</v>
      </c>
    </row>
  </sheetData>
  <sheetProtection/>
  <mergeCells count="1">
    <mergeCell ref="A1:H1"/>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L55"/>
  <sheetViews>
    <sheetView zoomScalePageLayoutView="0" workbookViewId="0" topLeftCell="A1">
      <selection activeCell="A1" sqref="A1:L1"/>
    </sheetView>
  </sheetViews>
  <sheetFormatPr defaultColWidth="9.140625" defaultRowHeight="15"/>
  <cols>
    <col min="1" max="1" width="13.00390625" style="0" customWidth="1"/>
  </cols>
  <sheetData>
    <row r="1" spans="1:12" ht="34.5" customHeight="1">
      <c r="A1" s="1128" t="s">
        <v>848</v>
      </c>
      <c r="B1" s="1128"/>
      <c r="C1" s="1128"/>
      <c r="D1" s="1128"/>
      <c r="E1" s="1128"/>
      <c r="F1" s="1128"/>
      <c r="G1" s="1128"/>
      <c r="H1" s="1128"/>
      <c r="I1" s="1128"/>
      <c r="J1" s="1128"/>
      <c r="K1" s="1128"/>
      <c r="L1" s="1128"/>
    </row>
    <row r="2" spans="1:12" ht="19.5" customHeight="1">
      <c r="A2" s="17"/>
      <c r="B2" s="1129" t="s">
        <v>36</v>
      </c>
      <c r="C2" s="1129"/>
      <c r="D2" s="1129"/>
      <c r="E2" s="218"/>
      <c r="F2" s="1129" t="s">
        <v>34</v>
      </c>
      <c r="G2" s="1129"/>
      <c r="H2" s="1129"/>
      <c r="I2" s="218"/>
      <c r="J2" s="1129" t="s">
        <v>127</v>
      </c>
      <c r="K2" s="1129"/>
      <c r="L2" s="1129"/>
    </row>
    <row r="3" spans="1:12" ht="15">
      <c r="A3" s="4"/>
      <c r="B3" s="1126" t="s">
        <v>424</v>
      </c>
      <c r="C3" s="1126"/>
      <c r="D3" s="1126"/>
      <c r="E3" s="4"/>
      <c r="F3" s="1126" t="s">
        <v>424</v>
      </c>
      <c r="G3" s="1126"/>
      <c r="H3" s="1126"/>
      <c r="I3" s="4"/>
      <c r="J3" s="1126" t="s">
        <v>424</v>
      </c>
      <c r="K3" s="1126"/>
      <c r="L3" s="1126"/>
    </row>
    <row r="4" spans="1:12" ht="28.5">
      <c r="A4" s="3"/>
      <c r="B4" s="475" t="s">
        <v>423</v>
      </c>
      <c r="C4" s="475" t="s">
        <v>422</v>
      </c>
      <c r="D4" s="475" t="s">
        <v>421</v>
      </c>
      <c r="E4" s="91"/>
      <c r="F4" s="475" t="s">
        <v>423</v>
      </c>
      <c r="G4" s="475" t="s">
        <v>422</v>
      </c>
      <c r="H4" s="475" t="s">
        <v>421</v>
      </c>
      <c r="I4" s="3"/>
      <c r="J4" s="475" t="s">
        <v>423</v>
      </c>
      <c r="K4" s="475" t="s">
        <v>422</v>
      </c>
      <c r="L4" s="475" t="s">
        <v>421</v>
      </c>
    </row>
    <row r="5" ht="18">
      <c r="A5" s="41" t="s">
        <v>157</v>
      </c>
    </row>
    <row r="6" spans="1:12" ht="15">
      <c r="A6" s="41" t="s">
        <v>156</v>
      </c>
      <c r="B6" s="157">
        <v>38.3</v>
      </c>
      <c r="C6" s="157">
        <v>39.5</v>
      </c>
      <c r="D6" s="157">
        <v>15.7</v>
      </c>
      <c r="F6" s="157">
        <v>22.4</v>
      </c>
      <c r="G6" s="157">
        <v>10</v>
      </c>
      <c r="H6" s="157">
        <v>3.6</v>
      </c>
      <c r="J6" s="157">
        <v>39.6</v>
      </c>
      <c r="K6" s="157">
        <v>42.1</v>
      </c>
      <c r="L6" s="157">
        <v>17.9</v>
      </c>
    </row>
    <row r="7" spans="1:12" ht="15">
      <c r="A7" s="41" t="s">
        <v>155</v>
      </c>
      <c r="B7" s="157">
        <v>35.1</v>
      </c>
      <c r="C7" s="157">
        <v>39.7</v>
      </c>
      <c r="D7" s="157">
        <v>17.5</v>
      </c>
      <c r="F7" s="157">
        <v>22.3</v>
      </c>
      <c r="G7" s="157">
        <v>13.5</v>
      </c>
      <c r="H7" s="157">
        <v>5.6</v>
      </c>
      <c r="J7" s="157">
        <v>38</v>
      </c>
      <c r="K7" s="157">
        <v>41.1</v>
      </c>
      <c r="L7" s="157">
        <v>18.6</v>
      </c>
    </row>
    <row r="8" spans="1:12" ht="15">
      <c r="A8" s="41" t="s">
        <v>154</v>
      </c>
      <c r="B8" s="157">
        <v>32</v>
      </c>
      <c r="C8" s="157">
        <v>44.2</v>
      </c>
      <c r="D8" s="157">
        <v>19.7</v>
      </c>
      <c r="F8" s="157">
        <v>16</v>
      </c>
      <c r="G8" s="157">
        <v>13.4</v>
      </c>
      <c r="H8" s="157">
        <v>2.9</v>
      </c>
      <c r="J8" s="157">
        <v>32.6</v>
      </c>
      <c r="K8" s="157">
        <v>45.2</v>
      </c>
      <c r="L8" s="157">
        <v>20.7</v>
      </c>
    </row>
    <row r="9" spans="1:12" ht="15">
      <c r="A9" s="41" t="s">
        <v>153</v>
      </c>
      <c r="B9" s="157">
        <v>32.4</v>
      </c>
      <c r="C9" s="157">
        <v>43.4</v>
      </c>
      <c r="D9" s="157">
        <v>20</v>
      </c>
      <c r="F9" s="157">
        <v>17</v>
      </c>
      <c r="G9" s="157">
        <v>12.8</v>
      </c>
      <c r="H9" s="157">
        <v>5.1</v>
      </c>
      <c r="J9" s="157">
        <v>33.1</v>
      </c>
      <c r="K9" s="157">
        <v>45.2</v>
      </c>
      <c r="L9" s="157">
        <v>20.5</v>
      </c>
    </row>
    <row r="10" spans="1:12" ht="15">
      <c r="A10" s="41" t="s">
        <v>152</v>
      </c>
      <c r="B10" s="157">
        <v>29.9</v>
      </c>
      <c r="C10" s="157">
        <v>47.2</v>
      </c>
      <c r="D10" s="157">
        <v>19.7</v>
      </c>
      <c r="F10" s="157">
        <v>14.6</v>
      </c>
      <c r="G10" s="157">
        <v>17.7</v>
      </c>
      <c r="H10" s="157">
        <v>1.2</v>
      </c>
      <c r="J10" s="157">
        <v>31.6</v>
      </c>
      <c r="K10" s="157">
        <v>48.6</v>
      </c>
      <c r="L10" s="157">
        <v>19.7</v>
      </c>
    </row>
    <row r="11" spans="1:12" ht="15">
      <c r="A11" s="103" t="s">
        <v>151</v>
      </c>
      <c r="B11" s="166">
        <v>34.7</v>
      </c>
      <c r="C11" s="154">
        <v>44.04</v>
      </c>
      <c r="D11" s="154">
        <v>20.07</v>
      </c>
      <c r="E11" s="154"/>
      <c r="F11" s="154">
        <v>51.87</v>
      </c>
      <c r="G11" s="154">
        <v>34.42</v>
      </c>
      <c r="H11" s="154">
        <v>12.54</v>
      </c>
      <c r="I11" s="154"/>
      <c r="J11" s="154">
        <v>35.4</v>
      </c>
      <c r="K11" s="154">
        <v>43.99</v>
      </c>
      <c r="L11" s="154">
        <v>19.44</v>
      </c>
    </row>
    <row r="12" ht="15">
      <c r="A12" s="103"/>
    </row>
    <row r="13" ht="15">
      <c r="A13" s="41" t="s">
        <v>420</v>
      </c>
    </row>
    <row r="14" spans="1:12" ht="15">
      <c r="A14" s="41" t="s">
        <v>145</v>
      </c>
      <c r="B14" s="157">
        <v>38.1</v>
      </c>
      <c r="C14" s="157">
        <v>41.4</v>
      </c>
      <c r="D14" s="157">
        <v>20.5</v>
      </c>
      <c r="E14" s="157"/>
      <c r="F14" s="157">
        <v>47.9</v>
      </c>
      <c r="G14" s="157">
        <v>39</v>
      </c>
      <c r="H14" s="157">
        <v>13.1</v>
      </c>
      <c r="I14" s="157"/>
      <c r="J14" s="157">
        <v>37.5</v>
      </c>
      <c r="K14" s="157">
        <v>42</v>
      </c>
      <c r="L14" s="157">
        <v>20.5</v>
      </c>
    </row>
    <row r="15" spans="1:12" ht="27">
      <c r="A15" s="41" t="s">
        <v>975</v>
      </c>
      <c r="B15" s="157">
        <v>33.8</v>
      </c>
      <c r="C15" s="157">
        <v>41.9</v>
      </c>
      <c r="D15" s="157">
        <v>24.3</v>
      </c>
      <c r="E15" s="157"/>
      <c r="F15" s="157">
        <v>28.4</v>
      </c>
      <c r="G15" s="157">
        <v>33.5</v>
      </c>
      <c r="H15" s="157">
        <v>38</v>
      </c>
      <c r="I15" s="157"/>
      <c r="J15" s="157">
        <v>33.4</v>
      </c>
      <c r="K15" s="157">
        <v>41.3</v>
      </c>
      <c r="L15" s="157">
        <v>25.4</v>
      </c>
    </row>
    <row r="16" spans="1:12" ht="15">
      <c r="A16" s="41" t="s">
        <v>144</v>
      </c>
      <c r="B16" s="157">
        <v>37.7</v>
      </c>
      <c r="C16" s="157">
        <v>44.9</v>
      </c>
      <c r="D16" s="157">
        <v>16.7</v>
      </c>
      <c r="E16" s="157"/>
      <c r="F16" s="157">
        <v>50.6</v>
      </c>
      <c r="G16" s="157">
        <v>26.2</v>
      </c>
      <c r="H16" s="157">
        <v>19.8</v>
      </c>
      <c r="I16" s="157"/>
      <c r="J16" s="157">
        <v>38.9</v>
      </c>
      <c r="K16" s="157">
        <v>44.7</v>
      </c>
      <c r="L16" s="157">
        <v>15.7</v>
      </c>
    </row>
    <row r="17" spans="1:12" ht="18">
      <c r="A17" s="41" t="s">
        <v>976</v>
      </c>
      <c r="B17" s="157">
        <v>29.7</v>
      </c>
      <c r="C17" s="157">
        <v>48.1</v>
      </c>
      <c r="D17" s="157">
        <v>22.2</v>
      </c>
      <c r="E17" s="157"/>
      <c r="F17" s="157">
        <v>63.5</v>
      </c>
      <c r="G17" s="157">
        <v>33.5</v>
      </c>
      <c r="H17" s="157">
        <v>3</v>
      </c>
      <c r="I17" s="157"/>
      <c r="J17" s="157">
        <v>33.6</v>
      </c>
      <c r="K17" s="157">
        <v>46.6</v>
      </c>
      <c r="L17" s="157">
        <v>19.7</v>
      </c>
    </row>
    <row r="18" spans="1:12" s="515" customFormat="1" ht="15">
      <c r="A18" s="183" t="s">
        <v>129</v>
      </c>
      <c r="B18" s="517">
        <v>18.8</v>
      </c>
      <c r="C18" s="517">
        <v>64.6</v>
      </c>
      <c r="D18" s="517">
        <v>16.6</v>
      </c>
      <c r="E18" s="517"/>
      <c r="F18" s="517">
        <v>50.3</v>
      </c>
      <c r="G18" s="517">
        <v>41.6</v>
      </c>
      <c r="H18" s="517">
        <v>8.1</v>
      </c>
      <c r="I18" s="517"/>
      <c r="J18" s="517">
        <v>22.8</v>
      </c>
      <c r="K18" s="517">
        <v>61.3</v>
      </c>
      <c r="L18" s="517">
        <v>15.8</v>
      </c>
    </row>
    <row r="19" spans="1:12" s="515" customFormat="1" ht="15">
      <c r="A19" s="183" t="s">
        <v>128</v>
      </c>
      <c r="B19" s="517">
        <v>38.6</v>
      </c>
      <c r="C19" s="517">
        <v>34.6</v>
      </c>
      <c r="D19" s="517">
        <v>26.8</v>
      </c>
      <c r="E19" s="517"/>
      <c r="F19" s="517">
        <v>70.7</v>
      </c>
      <c r="G19" s="517">
        <v>29.1</v>
      </c>
      <c r="H19" s="517">
        <v>0.2</v>
      </c>
      <c r="I19" s="517"/>
      <c r="J19" s="517">
        <v>42.1</v>
      </c>
      <c r="K19" s="517">
        <v>35</v>
      </c>
      <c r="L19" s="517">
        <v>22.8</v>
      </c>
    </row>
    <row r="20" spans="1:12" ht="15">
      <c r="A20" s="41" t="s">
        <v>143</v>
      </c>
      <c r="B20" s="157">
        <v>32</v>
      </c>
      <c r="C20" s="157">
        <v>44.2</v>
      </c>
      <c r="D20" s="157">
        <v>21</v>
      </c>
      <c r="E20" s="157"/>
      <c r="F20" s="157">
        <v>51</v>
      </c>
      <c r="G20" s="157">
        <v>42</v>
      </c>
      <c r="H20" s="157">
        <v>7</v>
      </c>
      <c r="I20" s="157"/>
      <c r="J20" s="157">
        <v>33.1</v>
      </c>
      <c r="K20" s="157">
        <v>44.7</v>
      </c>
      <c r="L20" s="157">
        <v>19.7</v>
      </c>
    </row>
    <row r="21" spans="1:12" ht="15">
      <c r="A21" s="41" t="s">
        <v>972</v>
      </c>
      <c r="B21" s="157">
        <v>42.7</v>
      </c>
      <c r="C21" s="157">
        <v>37.8</v>
      </c>
      <c r="D21" s="157">
        <v>19.4</v>
      </c>
      <c r="E21" s="157"/>
      <c r="F21" s="157">
        <v>88</v>
      </c>
      <c r="G21" s="157">
        <v>11.5</v>
      </c>
      <c r="H21" s="157">
        <v>0.4</v>
      </c>
      <c r="I21" s="157"/>
      <c r="J21" s="157">
        <v>43.8</v>
      </c>
      <c r="K21" s="157">
        <v>37.4</v>
      </c>
      <c r="L21" s="157">
        <v>18.8</v>
      </c>
    </row>
    <row r="22" spans="1:12" ht="15">
      <c r="A22" s="41" t="s">
        <v>142</v>
      </c>
      <c r="B22" s="157">
        <v>47.4</v>
      </c>
      <c r="C22" s="157">
        <v>30.2</v>
      </c>
      <c r="D22" s="157">
        <v>22</v>
      </c>
      <c r="E22" s="157"/>
      <c r="F22" s="157">
        <v>19.6</v>
      </c>
      <c r="G22" s="157">
        <v>33.4</v>
      </c>
      <c r="H22" s="157">
        <v>47</v>
      </c>
      <c r="I22" s="157"/>
      <c r="J22" s="157">
        <v>47</v>
      </c>
      <c r="K22" s="157">
        <v>30.5</v>
      </c>
      <c r="L22" s="157">
        <v>22.1</v>
      </c>
    </row>
    <row r="23" spans="1:12" ht="15">
      <c r="A23" s="41" t="s">
        <v>973</v>
      </c>
      <c r="B23" s="157">
        <v>40.8</v>
      </c>
      <c r="C23" s="157">
        <v>38.8</v>
      </c>
      <c r="D23" s="157">
        <v>17.4</v>
      </c>
      <c r="E23" s="157"/>
      <c r="F23" s="157">
        <v>58.9</v>
      </c>
      <c r="G23" s="157">
        <v>27.3</v>
      </c>
      <c r="H23" s="157">
        <v>13.8</v>
      </c>
      <c r="I23" s="157"/>
      <c r="J23" s="157">
        <v>41.8</v>
      </c>
      <c r="K23" s="157">
        <v>38</v>
      </c>
      <c r="L23" s="157">
        <v>17.4</v>
      </c>
    </row>
    <row r="24" spans="1:12" ht="15">
      <c r="A24" s="41" t="s">
        <v>141</v>
      </c>
      <c r="B24" s="157">
        <v>38</v>
      </c>
      <c r="C24" s="157">
        <v>37.8</v>
      </c>
      <c r="D24" s="157">
        <v>22.2</v>
      </c>
      <c r="E24" s="157"/>
      <c r="F24" s="157">
        <v>45.4</v>
      </c>
      <c r="G24" s="157">
        <v>36.9</v>
      </c>
      <c r="H24" s="157">
        <v>17.7</v>
      </c>
      <c r="I24" s="157"/>
      <c r="J24" s="157">
        <v>38.2</v>
      </c>
      <c r="K24" s="157">
        <v>38</v>
      </c>
      <c r="L24" s="157">
        <v>22</v>
      </c>
    </row>
    <row r="25" spans="1:12" ht="15">
      <c r="A25" s="41" t="s">
        <v>140</v>
      </c>
      <c r="B25" s="157">
        <v>35.2</v>
      </c>
      <c r="C25" s="157">
        <v>40.5</v>
      </c>
      <c r="D25" s="157">
        <v>18.3</v>
      </c>
      <c r="E25" s="157"/>
      <c r="F25" s="157">
        <v>39.6</v>
      </c>
      <c r="G25" s="157">
        <v>24.3</v>
      </c>
      <c r="H25" s="157">
        <v>36.1</v>
      </c>
      <c r="I25" s="157"/>
      <c r="J25" s="157">
        <v>35.9</v>
      </c>
      <c r="K25" s="157">
        <v>38.8</v>
      </c>
      <c r="L25" s="157">
        <v>19.6</v>
      </c>
    </row>
    <row r="26" spans="1:12" ht="15">
      <c r="A26" s="41" t="s">
        <v>139</v>
      </c>
      <c r="B26" s="157">
        <v>33</v>
      </c>
      <c r="C26" s="157">
        <v>45.9</v>
      </c>
      <c r="D26" s="157">
        <v>20.6</v>
      </c>
      <c r="E26" s="157"/>
      <c r="F26" s="157">
        <v>37.3</v>
      </c>
      <c r="G26" s="157">
        <v>54.3</v>
      </c>
      <c r="H26" s="157">
        <v>8.3</v>
      </c>
      <c r="I26" s="157"/>
      <c r="J26" s="157">
        <v>32.9</v>
      </c>
      <c r="K26" s="157">
        <v>46.7</v>
      </c>
      <c r="L26" s="157">
        <v>20</v>
      </c>
    </row>
    <row r="27" spans="1:12" ht="15">
      <c r="A27" s="41" t="s">
        <v>138</v>
      </c>
      <c r="B27" s="157">
        <v>27.5</v>
      </c>
      <c r="C27" s="157">
        <v>50.2</v>
      </c>
      <c r="D27" s="157">
        <v>21.2</v>
      </c>
      <c r="E27" s="157"/>
      <c r="F27" s="157">
        <v>52.1</v>
      </c>
      <c r="G27" s="157">
        <v>38.6</v>
      </c>
      <c r="H27" s="157">
        <v>9.3</v>
      </c>
      <c r="I27" s="157"/>
      <c r="J27" s="157">
        <v>28.8</v>
      </c>
      <c r="K27" s="157">
        <v>49.9</v>
      </c>
      <c r="L27" s="157">
        <v>20.2</v>
      </c>
    </row>
    <row r="28" spans="1:12" ht="15">
      <c r="A28" s="41" t="s">
        <v>137</v>
      </c>
      <c r="B28" s="157">
        <v>35.8</v>
      </c>
      <c r="C28" s="157">
        <v>39.1</v>
      </c>
      <c r="D28" s="157">
        <v>23.5</v>
      </c>
      <c r="E28" s="157"/>
      <c r="F28" s="157">
        <v>23.3</v>
      </c>
      <c r="G28" s="157">
        <v>61.7</v>
      </c>
      <c r="H28" s="157">
        <v>14.9</v>
      </c>
      <c r="I28" s="157"/>
      <c r="J28" s="157">
        <v>33.6</v>
      </c>
      <c r="K28" s="157">
        <v>42.7</v>
      </c>
      <c r="L28" s="157">
        <v>22.3</v>
      </c>
    </row>
    <row r="29" spans="1:12" ht="15">
      <c r="A29" s="41" t="s">
        <v>136</v>
      </c>
      <c r="B29" s="157">
        <v>29.4</v>
      </c>
      <c r="C29" s="157">
        <v>46.5</v>
      </c>
      <c r="D29" s="157">
        <v>19.4</v>
      </c>
      <c r="E29" s="157"/>
      <c r="F29" s="157">
        <v>19.4</v>
      </c>
      <c r="G29" s="157">
        <v>37.1</v>
      </c>
      <c r="H29" s="157">
        <v>43.4</v>
      </c>
      <c r="I29" s="157"/>
      <c r="J29" s="157">
        <v>27.7</v>
      </c>
      <c r="K29" s="157">
        <v>46.4</v>
      </c>
      <c r="L29" s="157">
        <v>21.5</v>
      </c>
    </row>
    <row r="30" spans="1:12" ht="15">
      <c r="A30" s="41" t="s">
        <v>135</v>
      </c>
      <c r="B30" s="157">
        <v>30</v>
      </c>
      <c r="C30" s="157">
        <v>46.4</v>
      </c>
      <c r="D30" s="157">
        <v>23.4</v>
      </c>
      <c r="E30" s="157"/>
      <c r="F30" s="157">
        <v>74.1</v>
      </c>
      <c r="G30" s="157">
        <v>22.7</v>
      </c>
      <c r="H30" s="157">
        <v>3.2</v>
      </c>
      <c r="I30" s="157"/>
      <c r="J30" s="157">
        <v>30.1</v>
      </c>
      <c r="K30" s="157">
        <v>46.6</v>
      </c>
      <c r="L30" s="157">
        <v>23</v>
      </c>
    </row>
    <row r="31" spans="1:12" ht="15">
      <c r="A31" s="41" t="s">
        <v>134</v>
      </c>
      <c r="B31" s="157">
        <v>28.8</v>
      </c>
      <c r="C31" s="157">
        <v>53.1</v>
      </c>
      <c r="D31" s="157">
        <v>17.3</v>
      </c>
      <c r="E31" s="157"/>
      <c r="F31" s="157">
        <v>53.9</v>
      </c>
      <c r="G31" s="157">
        <v>29.4</v>
      </c>
      <c r="H31" s="157">
        <v>16.7</v>
      </c>
      <c r="I31" s="157"/>
      <c r="J31" s="157">
        <v>31.3</v>
      </c>
      <c r="K31" s="157">
        <v>50.6</v>
      </c>
      <c r="L31" s="157">
        <v>17.3</v>
      </c>
    </row>
    <row r="32" spans="1:12" ht="15">
      <c r="A32" s="41" t="s">
        <v>133</v>
      </c>
      <c r="B32" s="157">
        <v>38</v>
      </c>
      <c r="C32" s="157">
        <v>23.2</v>
      </c>
      <c r="D32" s="157">
        <v>38.8</v>
      </c>
      <c r="E32" s="157"/>
      <c r="F32" s="157">
        <v>64.9</v>
      </c>
      <c r="G32" s="157">
        <v>7.6</v>
      </c>
      <c r="H32" s="157">
        <v>27.5</v>
      </c>
      <c r="I32" s="157"/>
      <c r="J32" s="157">
        <v>40.3</v>
      </c>
      <c r="K32" s="157">
        <v>21.9</v>
      </c>
      <c r="L32" s="157">
        <v>37.8</v>
      </c>
    </row>
    <row r="33" spans="1:12" ht="15">
      <c r="A33" s="41" t="s">
        <v>132</v>
      </c>
      <c r="B33" s="157">
        <v>53.6</v>
      </c>
      <c r="C33" s="157">
        <v>33.8</v>
      </c>
      <c r="D33" s="157">
        <v>9</v>
      </c>
      <c r="E33" s="157"/>
      <c r="F33" s="157">
        <v>26.3</v>
      </c>
      <c r="G33" s="157">
        <v>39.4</v>
      </c>
      <c r="H33" s="157">
        <v>2.1</v>
      </c>
      <c r="I33" s="157"/>
      <c r="J33" s="157">
        <v>50.9</v>
      </c>
      <c r="K33" s="157">
        <v>34.4</v>
      </c>
      <c r="L33" s="157">
        <v>8.6</v>
      </c>
    </row>
    <row r="34" spans="1:12" ht="15">
      <c r="A34" s="41" t="s">
        <v>131</v>
      </c>
      <c r="B34" s="157">
        <v>26.1</v>
      </c>
      <c r="C34" s="157">
        <v>52.6</v>
      </c>
      <c r="D34" s="157">
        <v>21.3</v>
      </c>
      <c r="E34" s="157"/>
      <c r="F34" s="157">
        <v>56.9</v>
      </c>
      <c r="G34" s="157">
        <v>43.1</v>
      </c>
      <c r="H34" s="125" t="s">
        <v>46</v>
      </c>
      <c r="I34" s="157"/>
      <c r="J34" s="157">
        <v>26.6</v>
      </c>
      <c r="K34" s="157">
        <v>52.5</v>
      </c>
      <c r="L34" s="157">
        <v>20.9</v>
      </c>
    </row>
    <row r="35" spans="1:12" ht="15">
      <c r="A35" s="41" t="s">
        <v>130</v>
      </c>
      <c r="B35" s="157">
        <v>47.1</v>
      </c>
      <c r="C35" s="157">
        <v>33.1</v>
      </c>
      <c r="D35" s="157">
        <v>19.8</v>
      </c>
      <c r="E35" s="157"/>
      <c r="F35" s="157">
        <v>53.7</v>
      </c>
      <c r="G35" s="157">
        <v>46.3</v>
      </c>
      <c r="H35" s="125" t="s">
        <v>46</v>
      </c>
      <c r="I35" s="157"/>
      <c r="J35" s="157">
        <v>47.2</v>
      </c>
      <c r="K35" s="157">
        <v>36.6</v>
      </c>
      <c r="L35" s="157">
        <v>16.2</v>
      </c>
    </row>
    <row r="36" ht="15">
      <c r="A36" s="103"/>
    </row>
    <row r="37" ht="18">
      <c r="A37" s="41" t="s">
        <v>661</v>
      </c>
    </row>
    <row r="38" spans="1:12" ht="27">
      <c r="A38" s="41" t="s">
        <v>331</v>
      </c>
      <c r="B38" s="157">
        <v>35.3</v>
      </c>
      <c r="C38" s="157">
        <v>45.5</v>
      </c>
      <c r="D38" s="157">
        <v>19</v>
      </c>
      <c r="E38" s="157"/>
      <c r="F38" s="157">
        <v>78.5</v>
      </c>
      <c r="G38" s="157">
        <v>20.8</v>
      </c>
      <c r="H38" s="157">
        <v>0.6</v>
      </c>
      <c r="I38" s="157"/>
      <c r="J38" s="157">
        <v>37</v>
      </c>
      <c r="K38" s="157">
        <v>44.6</v>
      </c>
      <c r="L38" s="157">
        <v>18.2</v>
      </c>
    </row>
    <row r="39" spans="1:12" ht="18">
      <c r="A39" s="41" t="s">
        <v>330</v>
      </c>
      <c r="B39" s="157">
        <v>23.1</v>
      </c>
      <c r="C39" s="157">
        <v>51.3</v>
      </c>
      <c r="D39" s="157">
        <v>24.5</v>
      </c>
      <c r="E39" s="157"/>
      <c r="F39" s="157">
        <v>45.8</v>
      </c>
      <c r="G39" s="157">
        <v>30.5</v>
      </c>
      <c r="H39" s="157">
        <v>23.8</v>
      </c>
      <c r="I39" s="157"/>
      <c r="J39" s="157">
        <v>22.8</v>
      </c>
      <c r="K39" s="157">
        <v>51</v>
      </c>
      <c r="L39" s="157">
        <v>25.2</v>
      </c>
    </row>
    <row r="40" spans="1:12" ht="15">
      <c r="A40" s="41" t="s">
        <v>329</v>
      </c>
      <c r="B40" s="157">
        <v>53.1</v>
      </c>
      <c r="C40" s="157">
        <v>26</v>
      </c>
      <c r="D40" s="157">
        <v>18.5</v>
      </c>
      <c r="E40" s="157"/>
      <c r="F40" s="157">
        <v>16</v>
      </c>
      <c r="G40" s="157">
        <v>40.8</v>
      </c>
      <c r="H40" s="157">
        <v>43.2</v>
      </c>
      <c r="I40" s="157"/>
      <c r="J40" s="157">
        <v>50.1</v>
      </c>
      <c r="K40" s="157">
        <v>28.5</v>
      </c>
      <c r="L40" s="157">
        <v>19.3</v>
      </c>
    </row>
    <row r="41" spans="1:12" ht="18">
      <c r="A41" s="41" t="s">
        <v>328</v>
      </c>
      <c r="B41" s="157">
        <v>36.5</v>
      </c>
      <c r="C41" s="157">
        <v>41.1</v>
      </c>
      <c r="D41" s="157">
        <v>21.5</v>
      </c>
      <c r="E41" s="157"/>
      <c r="F41" s="157">
        <v>45.7</v>
      </c>
      <c r="G41" s="157">
        <v>37.2</v>
      </c>
      <c r="H41" s="157">
        <v>15.1</v>
      </c>
      <c r="I41" s="157"/>
      <c r="J41" s="157">
        <v>36.9</v>
      </c>
      <c r="K41" s="157">
        <v>42.1</v>
      </c>
      <c r="L41" s="157">
        <v>19.9</v>
      </c>
    </row>
    <row r="42" spans="1:12" ht="18">
      <c r="A42" s="41" t="s">
        <v>327</v>
      </c>
      <c r="B42" s="157">
        <v>36.2</v>
      </c>
      <c r="C42" s="157">
        <v>45</v>
      </c>
      <c r="D42" s="157">
        <v>18</v>
      </c>
      <c r="E42" s="157"/>
      <c r="F42" s="157">
        <v>67.3</v>
      </c>
      <c r="G42" s="157">
        <v>24.9</v>
      </c>
      <c r="H42" s="157">
        <v>7.8</v>
      </c>
      <c r="I42" s="157"/>
      <c r="J42" s="157">
        <v>37.3</v>
      </c>
      <c r="K42" s="157">
        <v>44.3</v>
      </c>
      <c r="L42" s="157">
        <v>17.8</v>
      </c>
    </row>
    <row r="43" spans="1:12" ht="15">
      <c r="A43" s="41" t="s">
        <v>326</v>
      </c>
      <c r="B43" s="157">
        <v>34.4</v>
      </c>
      <c r="C43" s="157">
        <v>44.5</v>
      </c>
      <c r="D43" s="157">
        <v>18.7</v>
      </c>
      <c r="E43" s="157"/>
      <c r="F43" s="157">
        <v>52.8</v>
      </c>
      <c r="G43" s="157">
        <v>41.2</v>
      </c>
      <c r="H43" s="157">
        <v>6</v>
      </c>
      <c r="I43" s="157"/>
      <c r="J43" s="157">
        <v>35.9</v>
      </c>
      <c r="K43" s="157">
        <v>44.2</v>
      </c>
      <c r="L43" s="157">
        <v>17.7</v>
      </c>
    </row>
    <row r="44" spans="1:12" ht="15">
      <c r="A44" s="41"/>
      <c r="B44" s="157"/>
      <c r="C44" s="157"/>
      <c r="D44" s="157"/>
      <c r="E44" s="157"/>
      <c r="F44" s="157"/>
      <c r="G44" s="157"/>
      <c r="H44" s="157"/>
      <c r="I44" s="157"/>
      <c r="J44" s="157"/>
      <c r="K44" s="157"/>
      <c r="L44" s="157"/>
    </row>
    <row r="45" spans="1:12" ht="15">
      <c r="A45" s="114" t="s">
        <v>325</v>
      </c>
      <c r="B45" s="157"/>
      <c r="C45" s="157"/>
      <c r="D45" s="157"/>
      <c r="E45" s="157"/>
      <c r="F45" s="157"/>
      <c r="G45" s="157"/>
      <c r="H45" s="157"/>
      <c r="I45" s="157"/>
      <c r="J45" s="157"/>
      <c r="K45" s="157"/>
      <c r="L45" s="157"/>
    </row>
    <row r="46" spans="1:12" ht="15">
      <c r="A46" s="114" t="s">
        <v>324</v>
      </c>
      <c r="B46" s="153">
        <v>34.7</v>
      </c>
      <c r="C46" s="153">
        <v>44.3</v>
      </c>
      <c r="D46" s="153">
        <v>19.9</v>
      </c>
      <c r="E46" s="153"/>
      <c r="F46" s="153">
        <v>53.9</v>
      </c>
      <c r="G46" s="153">
        <v>32.7</v>
      </c>
      <c r="H46" s="153">
        <v>12.8</v>
      </c>
      <c r="I46" s="153"/>
      <c r="J46" s="153">
        <v>35.46232612450796</v>
      </c>
      <c r="K46" s="153">
        <v>44.12342208165292</v>
      </c>
      <c r="L46" s="153">
        <v>19.351940172513494</v>
      </c>
    </row>
    <row r="47" spans="1:12" ht="15">
      <c r="A47" s="114" t="s">
        <v>272</v>
      </c>
      <c r="B47" s="153">
        <v>34.77181412127993</v>
      </c>
      <c r="C47" s="153">
        <v>42.41609272090147</v>
      </c>
      <c r="D47" s="153">
        <v>20.923016971869032</v>
      </c>
      <c r="E47" s="153"/>
      <c r="F47" s="153">
        <v>42.01507440572054</v>
      </c>
      <c r="G47" s="153">
        <v>42.689342695784745</v>
      </c>
      <c r="H47" s="153">
        <v>11.475445038544954</v>
      </c>
      <c r="I47" s="153"/>
      <c r="J47" s="153">
        <v>35.03080972458858</v>
      </c>
      <c r="K47" s="153">
        <v>43.19392755198185</v>
      </c>
      <c r="L47" s="153">
        <v>19.996720299953584</v>
      </c>
    </row>
    <row r="48" spans="2:12" ht="15">
      <c r="B48" s="157"/>
      <c r="C48" s="157"/>
      <c r="D48" s="157"/>
      <c r="E48" s="157"/>
      <c r="F48" s="157"/>
      <c r="G48" s="157"/>
      <c r="H48" s="157"/>
      <c r="I48" s="157"/>
      <c r="J48" s="157"/>
      <c r="K48" s="157"/>
      <c r="L48" s="157"/>
    </row>
    <row r="49" spans="1:12" ht="15">
      <c r="A49" s="114" t="s">
        <v>301</v>
      </c>
      <c r="B49" s="157"/>
      <c r="C49" s="157"/>
      <c r="D49" s="157"/>
      <c r="E49" s="157"/>
      <c r="F49" s="157"/>
      <c r="G49" s="157"/>
      <c r="H49" s="157"/>
      <c r="I49" s="157"/>
      <c r="J49" s="157"/>
      <c r="K49" s="157"/>
      <c r="L49" s="157"/>
    </row>
    <row r="50" spans="1:12" ht="18">
      <c r="A50" s="114" t="s">
        <v>300</v>
      </c>
      <c r="B50" s="157">
        <v>38.4</v>
      </c>
      <c r="C50" s="157">
        <v>38.5</v>
      </c>
      <c r="D50" s="157">
        <v>21.9</v>
      </c>
      <c r="E50" s="157"/>
      <c r="F50" s="157">
        <v>55.6</v>
      </c>
      <c r="G50" s="157">
        <v>34.4</v>
      </c>
      <c r="H50" s="157">
        <v>7.6</v>
      </c>
      <c r="I50" s="157"/>
      <c r="J50" s="157">
        <v>38.8</v>
      </c>
      <c r="K50" s="157">
        <v>38.7</v>
      </c>
      <c r="L50" s="157">
        <v>21.3</v>
      </c>
    </row>
    <row r="51" spans="1:12" ht="15">
      <c r="A51" s="114" t="s">
        <v>72</v>
      </c>
      <c r="B51" s="157">
        <v>29.3</v>
      </c>
      <c r="C51" s="157">
        <v>52.1</v>
      </c>
      <c r="D51" s="157">
        <v>17.4</v>
      </c>
      <c r="E51" s="157"/>
      <c r="F51" s="157">
        <v>48</v>
      </c>
      <c r="G51" s="157">
        <v>34.4</v>
      </c>
      <c r="H51" s="157">
        <v>17.6</v>
      </c>
      <c r="I51" s="157"/>
      <c r="J51" s="157">
        <v>30.7</v>
      </c>
      <c r="K51" s="157">
        <v>51.4</v>
      </c>
      <c r="L51" s="157">
        <v>16.9</v>
      </c>
    </row>
    <row r="52" spans="1:12" ht="15">
      <c r="A52" s="114"/>
      <c r="B52" s="157"/>
      <c r="C52" s="157"/>
      <c r="D52" s="157"/>
      <c r="E52" s="157"/>
      <c r="F52" s="157"/>
      <c r="G52" s="157"/>
      <c r="H52" s="157"/>
      <c r="I52" s="157"/>
      <c r="J52" s="157"/>
      <c r="K52" s="157"/>
      <c r="L52" s="157"/>
    </row>
    <row r="53" spans="1:12" ht="15">
      <c r="A53" s="114" t="s">
        <v>75</v>
      </c>
      <c r="B53" s="157">
        <v>19.1</v>
      </c>
      <c r="C53" s="157">
        <v>45.5</v>
      </c>
      <c r="D53" s="157">
        <v>33.8</v>
      </c>
      <c r="E53" s="157"/>
      <c r="F53" s="157">
        <v>37.9</v>
      </c>
      <c r="G53" s="157">
        <v>30.5</v>
      </c>
      <c r="H53" s="157">
        <v>27.5</v>
      </c>
      <c r="I53" s="157"/>
      <c r="J53" s="157">
        <v>19.6</v>
      </c>
      <c r="K53" s="157">
        <v>44.8</v>
      </c>
      <c r="L53" s="157">
        <v>33.8</v>
      </c>
    </row>
    <row r="54" spans="1:12" ht="15">
      <c r="A54" s="114" t="s">
        <v>919</v>
      </c>
      <c r="B54" s="157">
        <v>41.1</v>
      </c>
      <c r="C54" s="157">
        <v>43.6</v>
      </c>
      <c r="D54" s="157">
        <v>14.4</v>
      </c>
      <c r="E54" s="157"/>
      <c r="F54" s="157">
        <v>56.8</v>
      </c>
      <c r="G54" s="157">
        <v>33.1</v>
      </c>
      <c r="H54" s="157">
        <v>10.1</v>
      </c>
      <c r="I54" s="157"/>
      <c r="J54" s="157">
        <v>41.7</v>
      </c>
      <c r="K54" s="157">
        <v>43.7</v>
      </c>
      <c r="L54" s="157">
        <v>13.8</v>
      </c>
    </row>
    <row r="55" spans="1:12" ht="15">
      <c r="A55" s="1127" t="s">
        <v>903</v>
      </c>
      <c r="B55" s="1127"/>
      <c r="C55" s="1127"/>
      <c r="D55" s="17"/>
      <c r="E55" s="17"/>
      <c r="F55" s="17"/>
      <c r="G55" s="17"/>
      <c r="H55" s="17"/>
      <c r="I55" s="17"/>
      <c r="J55" s="17"/>
      <c r="K55" s="17"/>
      <c r="L55" s="17"/>
    </row>
  </sheetData>
  <sheetProtection/>
  <mergeCells count="8">
    <mergeCell ref="B3:D3"/>
    <mergeCell ref="F3:H3"/>
    <mergeCell ref="J3:L3"/>
    <mergeCell ref="A55:C55"/>
    <mergeCell ref="A1:L1"/>
    <mergeCell ref="B2:D2"/>
    <mergeCell ref="F2:H2"/>
    <mergeCell ref="J2:L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sheetPr>
  <dimension ref="A1:J48"/>
  <sheetViews>
    <sheetView zoomScalePageLayoutView="0" workbookViewId="0" topLeftCell="A1">
      <selection activeCell="A1" sqref="A1:J1"/>
    </sheetView>
  </sheetViews>
  <sheetFormatPr defaultColWidth="9.140625" defaultRowHeight="15"/>
  <cols>
    <col min="1" max="1" width="13.57421875" style="0" customWidth="1"/>
    <col min="10" max="10" width="9.140625" style="20" customWidth="1"/>
  </cols>
  <sheetData>
    <row r="1" spans="1:10" ht="49.5" customHeight="1">
      <c r="A1" s="1028" t="s">
        <v>849</v>
      </c>
      <c r="B1" s="1028"/>
      <c r="C1" s="1028"/>
      <c r="D1" s="1028"/>
      <c r="E1" s="1028"/>
      <c r="F1" s="1028"/>
      <c r="G1" s="1028"/>
      <c r="H1" s="1028"/>
      <c r="I1" s="1028"/>
      <c r="J1" s="1028"/>
    </row>
    <row r="2" spans="1:10" ht="54">
      <c r="A2" s="168"/>
      <c r="B2" s="45" t="s">
        <v>432</v>
      </c>
      <c r="C2" s="45" t="s">
        <v>431</v>
      </c>
      <c r="D2" s="45" t="s">
        <v>430</v>
      </c>
      <c r="E2" s="45" t="s">
        <v>429</v>
      </c>
      <c r="F2" s="45" t="s">
        <v>428</v>
      </c>
      <c r="G2" s="45" t="s">
        <v>427</v>
      </c>
      <c r="H2" s="45" t="s">
        <v>426</v>
      </c>
      <c r="I2" s="45" t="s">
        <v>425</v>
      </c>
      <c r="J2" s="316" t="s">
        <v>664</v>
      </c>
    </row>
    <row r="3" spans="1:10" ht="15">
      <c r="A3" s="103"/>
      <c r="B3" s="167"/>
      <c r="C3" s="167"/>
      <c r="D3" s="167"/>
      <c r="E3" s="167"/>
      <c r="F3" s="167"/>
      <c r="G3" s="167"/>
      <c r="H3" s="167"/>
      <c r="I3" s="167"/>
      <c r="J3" s="317"/>
    </row>
    <row r="4" spans="1:10" ht="18">
      <c r="A4" s="41" t="s">
        <v>157</v>
      </c>
      <c r="B4" s="94"/>
      <c r="C4" s="94"/>
      <c r="D4" s="94"/>
      <c r="E4" s="94"/>
      <c r="F4" s="94"/>
      <c r="G4" s="94"/>
      <c r="H4" s="94"/>
      <c r="I4" s="94"/>
      <c r="J4" s="318"/>
    </row>
    <row r="5" spans="1:10" ht="15">
      <c r="A5" s="41" t="s">
        <v>156</v>
      </c>
      <c r="B5" s="39">
        <v>37</v>
      </c>
      <c r="C5" s="39">
        <v>11.2</v>
      </c>
      <c r="D5" s="39">
        <v>34.5</v>
      </c>
      <c r="E5" s="39">
        <v>2.2</v>
      </c>
      <c r="F5" s="39">
        <v>1.7</v>
      </c>
      <c r="G5" s="39">
        <v>0.7</v>
      </c>
      <c r="H5" s="39">
        <v>5.4</v>
      </c>
      <c r="I5" s="39">
        <v>27.5</v>
      </c>
      <c r="J5" s="319">
        <v>100</v>
      </c>
    </row>
    <row r="6" spans="1:10" ht="15">
      <c r="A6" s="41" t="s">
        <v>155</v>
      </c>
      <c r="B6" s="31">
        <v>28.8</v>
      </c>
      <c r="C6" s="31">
        <v>11</v>
      </c>
      <c r="D6" s="31">
        <v>38</v>
      </c>
      <c r="E6" s="31">
        <v>2.6</v>
      </c>
      <c r="F6" s="31">
        <v>3.8</v>
      </c>
      <c r="G6" s="31">
        <v>1.4</v>
      </c>
      <c r="H6" s="31">
        <v>8.5</v>
      </c>
      <c r="I6" s="31">
        <v>28.6</v>
      </c>
      <c r="J6" s="320">
        <v>100</v>
      </c>
    </row>
    <row r="7" spans="1:10" ht="15">
      <c r="A7" s="41" t="s">
        <v>154</v>
      </c>
      <c r="B7" s="31">
        <v>33.2</v>
      </c>
      <c r="C7" s="31">
        <v>13.4</v>
      </c>
      <c r="D7" s="31">
        <v>33.4</v>
      </c>
      <c r="E7" s="31">
        <v>1.1</v>
      </c>
      <c r="F7" s="31">
        <v>3.2</v>
      </c>
      <c r="G7" s="31">
        <v>1.1</v>
      </c>
      <c r="H7" s="31">
        <v>7.1</v>
      </c>
      <c r="I7" s="31">
        <v>29.6</v>
      </c>
      <c r="J7" s="320">
        <v>100</v>
      </c>
    </row>
    <row r="8" spans="1:10" ht="15">
      <c r="A8" s="41" t="s">
        <v>153</v>
      </c>
      <c r="B8" s="31">
        <v>37.9</v>
      </c>
      <c r="C8" s="31">
        <v>9.1</v>
      </c>
      <c r="D8" s="31">
        <v>32.6</v>
      </c>
      <c r="E8" s="31">
        <v>0.8</v>
      </c>
      <c r="F8" s="31">
        <v>2.2</v>
      </c>
      <c r="G8" s="31">
        <v>1.4</v>
      </c>
      <c r="H8" s="31">
        <v>5.6</v>
      </c>
      <c r="I8" s="31">
        <v>28.1</v>
      </c>
      <c r="J8" s="320">
        <v>100</v>
      </c>
    </row>
    <row r="9" spans="1:10" ht="15">
      <c r="A9" s="41" t="s">
        <v>152</v>
      </c>
      <c r="B9" s="31">
        <v>25.6</v>
      </c>
      <c r="C9" s="31">
        <v>10.7</v>
      </c>
      <c r="D9" s="31">
        <v>42</v>
      </c>
      <c r="E9" s="31">
        <v>0.4</v>
      </c>
      <c r="F9" s="31">
        <v>0.5</v>
      </c>
      <c r="G9" s="31">
        <v>1.5</v>
      </c>
      <c r="H9" s="31">
        <v>8.6</v>
      </c>
      <c r="I9" s="31">
        <v>24.6</v>
      </c>
      <c r="J9" s="320">
        <v>100</v>
      </c>
    </row>
    <row r="10" spans="1:10" ht="15">
      <c r="A10" s="103" t="s">
        <v>151</v>
      </c>
      <c r="B10" s="128">
        <v>33.7</v>
      </c>
      <c r="C10" s="128">
        <v>11.2</v>
      </c>
      <c r="D10" s="128">
        <v>35.2</v>
      </c>
      <c r="E10" s="128">
        <v>1.5</v>
      </c>
      <c r="F10" s="128">
        <v>2.4</v>
      </c>
      <c r="G10" s="128">
        <v>1.1</v>
      </c>
      <c r="H10" s="128">
        <v>6.7</v>
      </c>
      <c r="I10" s="128">
        <v>28.1</v>
      </c>
      <c r="J10" s="130">
        <v>100</v>
      </c>
    </row>
    <row r="11" spans="1:10" ht="15">
      <c r="A11" s="103"/>
      <c r="B11" s="128"/>
      <c r="C11" s="128"/>
      <c r="D11" s="128"/>
      <c r="E11" s="128"/>
      <c r="F11" s="128"/>
      <c r="G11" s="128"/>
      <c r="H11" s="128"/>
      <c r="I11" s="128"/>
      <c r="J11" s="130"/>
    </row>
    <row r="12" ht="15">
      <c r="A12" s="41" t="s">
        <v>420</v>
      </c>
    </row>
    <row r="13" spans="1:10" ht="15">
      <c r="A13" s="41" t="s">
        <v>145</v>
      </c>
      <c r="B13" s="39">
        <v>31.6</v>
      </c>
      <c r="C13" s="39">
        <v>10.7</v>
      </c>
      <c r="D13" s="39">
        <v>39</v>
      </c>
      <c r="E13" s="39">
        <v>2.2</v>
      </c>
      <c r="F13" s="39">
        <v>0.6</v>
      </c>
      <c r="G13" s="39">
        <v>1.6</v>
      </c>
      <c r="H13" s="39">
        <v>5</v>
      </c>
      <c r="I13" s="39">
        <v>28.8</v>
      </c>
      <c r="J13" s="319">
        <v>100</v>
      </c>
    </row>
    <row r="14" spans="1:10" ht="27">
      <c r="A14" s="41" t="s">
        <v>975</v>
      </c>
      <c r="B14" s="39">
        <v>28.8</v>
      </c>
      <c r="C14" s="39">
        <v>9.6</v>
      </c>
      <c r="D14" s="39">
        <v>37.2</v>
      </c>
      <c r="E14" s="39">
        <v>4</v>
      </c>
      <c r="F14" s="39">
        <v>2.3</v>
      </c>
      <c r="G14" s="39">
        <v>0</v>
      </c>
      <c r="H14" s="39">
        <v>2.6</v>
      </c>
      <c r="I14" s="39">
        <v>27.1</v>
      </c>
      <c r="J14" s="320">
        <v>100</v>
      </c>
    </row>
    <row r="15" spans="1:10" ht="15">
      <c r="A15" s="41" t="s">
        <v>144</v>
      </c>
      <c r="B15" s="39">
        <v>38.5</v>
      </c>
      <c r="C15" s="39">
        <v>8.9</v>
      </c>
      <c r="D15" s="39">
        <v>29.3</v>
      </c>
      <c r="E15" s="39">
        <v>1.8</v>
      </c>
      <c r="F15" s="39">
        <v>2.2</v>
      </c>
      <c r="G15" s="39">
        <v>0.5</v>
      </c>
      <c r="H15" s="39">
        <v>5.2</v>
      </c>
      <c r="I15" s="39">
        <v>29.8</v>
      </c>
      <c r="J15" s="320">
        <v>100</v>
      </c>
    </row>
    <row r="16" spans="1:10" ht="18">
      <c r="A16" s="41" t="s">
        <v>976</v>
      </c>
      <c r="B16" s="39">
        <v>24.9</v>
      </c>
      <c r="C16" s="39">
        <v>3.9</v>
      </c>
      <c r="D16" s="39">
        <v>38.8</v>
      </c>
      <c r="E16" s="39">
        <v>0.1</v>
      </c>
      <c r="F16" s="39">
        <v>0.8</v>
      </c>
      <c r="G16" s="39">
        <v>0</v>
      </c>
      <c r="H16" s="39">
        <v>8.9</v>
      </c>
      <c r="I16" s="39">
        <v>31</v>
      </c>
      <c r="J16" s="320">
        <v>100</v>
      </c>
    </row>
    <row r="17" spans="1:10" s="515" customFormat="1" ht="15">
      <c r="A17" s="183" t="s">
        <v>129</v>
      </c>
      <c r="B17" s="513">
        <v>26.6</v>
      </c>
      <c r="C17" s="513">
        <v>6.9</v>
      </c>
      <c r="D17" s="513">
        <v>43.2</v>
      </c>
      <c r="E17" s="513">
        <v>0</v>
      </c>
      <c r="F17" s="513">
        <v>0</v>
      </c>
      <c r="G17" s="513">
        <v>0</v>
      </c>
      <c r="H17" s="513">
        <v>18.9</v>
      </c>
      <c r="I17" s="513">
        <v>27.4</v>
      </c>
      <c r="J17" s="514">
        <v>100</v>
      </c>
    </row>
    <row r="18" spans="1:10" s="515" customFormat="1" ht="15">
      <c r="A18" s="183" t="s">
        <v>128</v>
      </c>
      <c r="B18" s="513">
        <v>23.6</v>
      </c>
      <c r="C18" s="513">
        <v>1.5</v>
      </c>
      <c r="D18" s="513">
        <v>35.4</v>
      </c>
      <c r="E18" s="513">
        <v>0.1</v>
      </c>
      <c r="F18" s="513">
        <v>1.4</v>
      </c>
      <c r="G18" s="513">
        <v>0</v>
      </c>
      <c r="H18" s="513">
        <v>1</v>
      </c>
      <c r="I18" s="513">
        <v>33.9</v>
      </c>
      <c r="J18" s="516">
        <v>100</v>
      </c>
    </row>
    <row r="19" spans="1:10" ht="15">
      <c r="A19" s="41" t="s">
        <v>143</v>
      </c>
      <c r="B19" s="39">
        <v>27.9</v>
      </c>
      <c r="C19" s="39">
        <v>16.5</v>
      </c>
      <c r="D19" s="39">
        <v>37.4</v>
      </c>
      <c r="E19" s="39">
        <v>1.9</v>
      </c>
      <c r="F19" s="39">
        <v>2.6</v>
      </c>
      <c r="G19" s="39">
        <v>2.4</v>
      </c>
      <c r="H19" s="39">
        <v>7.3</v>
      </c>
      <c r="I19" s="39">
        <v>27.9</v>
      </c>
      <c r="J19" s="320">
        <v>100</v>
      </c>
    </row>
    <row r="20" spans="1:10" ht="15">
      <c r="A20" s="41" t="s">
        <v>972</v>
      </c>
      <c r="B20" s="39">
        <v>27.8</v>
      </c>
      <c r="C20" s="39">
        <v>19.1</v>
      </c>
      <c r="D20" s="39">
        <v>21.5</v>
      </c>
      <c r="E20" s="39">
        <v>4.3</v>
      </c>
      <c r="F20" s="39">
        <v>6.9</v>
      </c>
      <c r="G20" s="39">
        <v>0.1</v>
      </c>
      <c r="H20" s="39">
        <v>0.5</v>
      </c>
      <c r="I20" s="39">
        <v>40.5</v>
      </c>
      <c r="J20" s="320">
        <v>100</v>
      </c>
    </row>
    <row r="21" spans="1:10" ht="15">
      <c r="A21" s="41" t="s">
        <v>142</v>
      </c>
      <c r="B21" s="39">
        <v>41.5</v>
      </c>
      <c r="C21" s="39">
        <v>22.7</v>
      </c>
      <c r="D21" s="39">
        <v>49.5</v>
      </c>
      <c r="E21" s="39">
        <v>3.6</v>
      </c>
      <c r="F21" s="39">
        <v>1.3</v>
      </c>
      <c r="G21" s="39">
        <v>0</v>
      </c>
      <c r="H21" s="39">
        <v>7</v>
      </c>
      <c r="I21" s="39">
        <v>14.4</v>
      </c>
      <c r="J21" s="320">
        <v>100</v>
      </c>
    </row>
    <row r="22" spans="1:10" ht="15">
      <c r="A22" s="41" t="s">
        <v>973</v>
      </c>
      <c r="B22" s="39">
        <v>30.3</v>
      </c>
      <c r="C22" s="39">
        <v>5.8</v>
      </c>
      <c r="D22" s="39">
        <v>41.6</v>
      </c>
      <c r="E22" s="39">
        <v>3.2</v>
      </c>
      <c r="F22" s="39">
        <v>4.6</v>
      </c>
      <c r="G22" s="39">
        <v>1</v>
      </c>
      <c r="H22" s="39">
        <v>11.1</v>
      </c>
      <c r="I22" s="39">
        <v>26.6</v>
      </c>
      <c r="J22" s="320">
        <v>100</v>
      </c>
    </row>
    <row r="23" spans="1:10" ht="15">
      <c r="A23" s="41" t="s">
        <v>141</v>
      </c>
      <c r="B23" s="39">
        <v>36.9</v>
      </c>
      <c r="C23" s="39">
        <v>9.9</v>
      </c>
      <c r="D23" s="39">
        <v>31.4</v>
      </c>
      <c r="E23" s="39">
        <v>0.9</v>
      </c>
      <c r="F23" s="39">
        <v>4</v>
      </c>
      <c r="G23" s="39">
        <v>2</v>
      </c>
      <c r="H23" s="39">
        <v>9.4</v>
      </c>
      <c r="I23" s="39">
        <v>26</v>
      </c>
      <c r="J23" s="319">
        <v>100</v>
      </c>
    </row>
    <row r="24" spans="1:10" ht="15">
      <c r="A24" s="41" t="s">
        <v>140</v>
      </c>
      <c r="B24" s="39">
        <v>46.4</v>
      </c>
      <c r="C24" s="39">
        <v>7.2</v>
      </c>
      <c r="D24" s="39">
        <v>38.1</v>
      </c>
      <c r="E24" s="39">
        <v>3.9</v>
      </c>
      <c r="F24" s="39">
        <v>0.6</v>
      </c>
      <c r="G24" s="39">
        <v>0</v>
      </c>
      <c r="H24" s="39">
        <v>11.2</v>
      </c>
      <c r="I24" s="39">
        <v>23</v>
      </c>
      <c r="J24" s="320">
        <v>100</v>
      </c>
    </row>
    <row r="25" spans="1:10" ht="15">
      <c r="A25" s="41" t="s">
        <v>139</v>
      </c>
      <c r="B25" s="39">
        <v>30.9</v>
      </c>
      <c r="C25" s="39">
        <v>14.2</v>
      </c>
      <c r="D25" s="39">
        <v>40.2</v>
      </c>
      <c r="E25" s="39">
        <v>2.3</v>
      </c>
      <c r="F25" s="39">
        <v>2.3</v>
      </c>
      <c r="G25" s="39">
        <v>0.4</v>
      </c>
      <c r="H25" s="39">
        <v>15.1</v>
      </c>
      <c r="I25" s="39">
        <v>23.7</v>
      </c>
      <c r="J25" s="320">
        <v>100</v>
      </c>
    </row>
    <row r="26" spans="1:10" ht="15">
      <c r="A26" s="41" t="s">
        <v>138</v>
      </c>
      <c r="B26" s="39">
        <v>30</v>
      </c>
      <c r="C26" s="39">
        <v>16</v>
      </c>
      <c r="D26" s="39">
        <v>32.3</v>
      </c>
      <c r="E26" s="39">
        <v>0.6</v>
      </c>
      <c r="F26" s="39">
        <v>3.2</v>
      </c>
      <c r="G26" s="39">
        <v>0.8</v>
      </c>
      <c r="H26" s="39">
        <v>3.1</v>
      </c>
      <c r="I26" s="39">
        <v>34.1</v>
      </c>
      <c r="J26" s="320">
        <v>100</v>
      </c>
    </row>
    <row r="27" spans="1:10" ht="15">
      <c r="A27" s="41" t="s">
        <v>137</v>
      </c>
      <c r="B27" s="39">
        <v>30.8</v>
      </c>
      <c r="C27" s="39">
        <v>9.5</v>
      </c>
      <c r="D27" s="39">
        <v>31.1</v>
      </c>
      <c r="E27" s="39">
        <v>1</v>
      </c>
      <c r="F27" s="39">
        <v>1.6</v>
      </c>
      <c r="G27" s="39">
        <v>1.1</v>
      </c>
      <c r="H27" s="39">
        <v>6.8</v>
      </c>
      <c r="I27" s="39">
        <v>36.8</v>
      </c>
      <c r="J27" s="320">
        <v>100</v>
      </c>
    </row>
    <row r="28" spans="1:10" ht="15">
      <c r="A28" s="41" t="s">
        <v>136</v>
      </c>
      <c r="B28" s="39">
        <v>28.5</v>
      </c>
      <c r="C28" s="39">
        <v>9.5</v>
      </c>
      <c r="D28" s="39">
        <v>32.9</v>
      </c>
      <c r="E28" s="39">
        <v>0.1</v>
      </c>
      <c r="F28" s="39">
        <v>0</v>
      </c>
      <c r="G28" s="39">
        <v>12.4</v>
      </c>
      <c r="H28" s="39">
        <v>8.7</v>
      </c>
      <c r="I28" s="39">
        <v>22.3</v>
      </c>
      <c r="J28" s="319">
        <v>100</v>
      </c>
    </row>
    <row r="29" spans="1:10" ht="15">
      <c r="A29" s="41" t="s">
        <v>135</v>
      </c>
      <c r="B29" s="39">
        <v>40.7</v>
      </c>
      <c r="C29" s="39">
        <v>10.1</v>
      </c>
      <c r="D29" s="39">
        <v>36.6</v>
      </c>
      <c r="E29" s="39">
        <v>0</v>
      </c>
      <c r="F29" s="39">
        <v>3.3</v>
      </c>
      <c r="G29" s="39">
        <v>0.3</v>
      </c>
      <c r="H29" s="39">
        <v>7.7</v>
      </c>
      <c r="I29" s="39">
        <v>22.6</v>
      </c>
      <c r="J29" s="320">
        <v>100</v>
      </c>
    </row>
    <row r="30" spans="1:10" ht="15">
      <c r="A30" s="41" t="s">
        <v>134</v>
      </c>
      <c r="B30" s="39">
        <v>34.5</v>
      </c>
      <c r="C30" s="39">
        <v>8.4</v>
      </c>
      <c r="D30" s="39">
        <v>29.1</v>
      </c>
      <c r="E30" s="39">
        <v>2.7</v>
      </c>
      <c r="F30" s="39">
        <v>1.7</v>
      </c>
      <c r="G30" s="39">
        <v>2.7</v>
      </c>
      <c r="H30" s="39">
        <v>2.6</v>
      </c>
      <c r="I30" s="39">
        <v>34.1</v>
      </c>
      <c r="J30" s="320">
        <v>100</v>
      </c>
    </row>
    <row r="31" spans="1:10" ht="15">
      <c r="A31" s="41" t="s">
        <v>133</v>
      </c>
      <c r="B31" s="39">
        <v>46.6</v>
      </c>
      <c r="C31" s="39">
        <v>7.5</v>
      </c>
      <c r="D31" s="39">
        <v>31.7</v>
      </c>
      <c r="E31" s="39">
        <v>0</v>
      </c>
      <c r="F31" s="39">
        <v>2.8</v>
      </c>
      <c r="G31" s="39">
        <v>2.7</v>
      </c>
      <c r="H31" s="39">
        <v>5.2</v>
      </c>
      <c r="I31" s="39">
        <v>31.2</v>
      </c>
      <c r="J31" s="320">
        <v>100</v>
      </c>
    </row>
    <row r="32" spans="1:10" ht="15">
      <c r="A32" s="41" t="s">
        <v>132</v>
      </c>
      <c r="B32" s="39">
        <v>43.5</v>
      </c>
      <c r="C32" s="39">
        <v>6.3</v>
      </c>
      <c r="D32" s="39">
        <v>24.7</v>
      </c>
      <c r="E32" s="39">
        <v>0</v>
      </c>
      <c r="F32" s="39">
        <v>0</v>
      </c>
      <c r="G32" s="39">
        <v>0.5</v>
      </c>
      <c r="H32" s="39">
        <v>0.1</v>
      </c>
      <c r="I32" s="39">
        <v>26.9</v>
      </c>
      <c r="J32" s="320">
        <v>100</v>
      </c>
    </row>
    <row r="33" spans="1:10" ht="15">
      <c r="A33" s="41" t="s">
        <v>131</v>
      </c>
      <c r="B33" s="39">
        <v>20.9</v>
      </c>
      <c r="C33" s="39">
        <v>10.7</v>
      </c>
      <c r="D33" s="39">
        <v>44</v>
      </c>
      <c r="E33" s="39">
        <v>0.6</v>
      </c>
      <c r="F33" s="39">
        <v>0.6</v>
      </c>
      <c r="G33" s="39">
        <v>1.9</v>
      </c>
      <c r="H33" s="39">
        <v>7.3</v>
      </c>
      <c r="I33" s="39">
        <v>23.8</v>
      </c>
      <c r="J33" s="319">
        <v>100</v>
      </c>
    </row>
    <row r="34" spans="1:10" ht="15">
      <c r="A34" s="41" t="s">
        <v>130</v>
      </c>
      <c r="B34" s="39">
        <v>39.9</v>
      </c>
      <c r="C34" s="39">
        <v>10.8</v>
      </c>
      <c r="D34" s="39">
        <v>35.8</v>
      </c>
      <c r="E34" s="39">
        <v>0</v>
      </c>
      <c r="F34" s="39">
        <v>0</v>
      </c>
      <c r="G34" s="39">
        <v>0</v>
      </c>
      <c r="H34" s="39">
        <v>12.7</v>
      </c>
      <c r="I34" s="39">
        <v>27.2</v>
      </c>
      <c r="J34" s="320">
        <v>100</v>
      </c>
    </row>
    <row r="35" spans="1:10" s="4" customFormat="1" ht="15">
      <c r="A35" s="139"/>
      <c r="B35" s="169"/>
      <c r="C35" s="169"/>
      <c r="D35" s="169"/>
      <c r="E35" s="169"/>
      <c r="F35" s="169"/>
      <c r="G35" s="169"/>
      <c r="H35" s="169"/>
      <c r="I35" s="169"/>
      <c r="J35" s="321"/>
    </row>
    <row r="36" spans="1:10" s="4" customFormat="1" ht="15">
      <c r="A36" s="36" t="s">
        <v>737</v>
      </c>
      <c r="B36" s="313"/>
      <c r="C36" s="313"/>
      <c r="D36" s="313"/>
      <c r="E36" s="313"/>
      <c r="F36" s="313"/>
      <c r="G36" s="313"/>
      <c r="H36" s="313"/>
      <c r="I36" s="313"/>
      <c r="J36" s="322"/>
    </row>
    <row r="37" spans="1:10" s="4" customFormat="1" ht="27">
      <c r="A37" s="36" t="s">
        <v>331</v>
      </c>
      <c r="B37" s="35">
        <v>33.1</v>
      </c>
      <c r="C37" s="35">
        <v>13</v>
      </c>
      <c r="D37" s="35">
        <v>40.4</v>
      </c>
      <c r="E37" s="35">
        <v>1.5</v>
      </c>
      <c r="F37" s="35">
        <v>1.2</v>
      </c>
      <c r="G37" s="35">
        <v>1.6</v>
      </c>
      <c r="H37" s="35">
        <v>8.3</v>
      </c>
      <c r="I37" s="35">
        <v>22.7</v>
      </c>
      <c r="J37" s="323">
        <v>100</v>
      </c>
    </row>
    <row r="38" spans="1:10" ht="18">
      <c r="A38" s="41" t="s">
        <v>330</v>
      </c>
      <c r="B38" s="31">
        <v>27.2</v>
      </c>
      <c r="C38" s="31">
        <v>11.1</v>
      </c>
      <c r="D38" s="31">
        <v>28.4</v>
      </c>
      <c r="E38" s="31">
        <v>2.7</v>
      </c>
      <c r="F38" s="31">
        <v>0.9</v>
      </c>
      <c r="G38" s="31">
        <v>0</v>
      </c>
      <c r="H38" s="31">
        <v>6.5</v>
      </c>
      <c r="I38" s="31">
        <v>36.3</v>
      </c>
      <c r="J38" s="320">
        <v>100</v>
      </c>
    </row>
    <row r="39" spans="1:10" ht="15">
      <c r="A39" s="41" t="s">
        <v>329</v>
      </c>
      <c r="B39" s="31">
        <v>32.4</v>
      </c>
      <c r="C39" s="31">
        <v>13.2</v>
      </c>
      <c r="D39" s="31">
        <v>21.8</v>
      </c>
      <c r="E39" s="31">
        <v>0.1</v>
      </c>
      <c r="F39" s="31">
        <v>1.5</v>
      </c>
      <c r="G39" s="31">
        <v>1.5</v>
      </c>
      <c r="H39" s="31">
        <v>6.5</v>
      </c>
      <c r="I39" s="31">
        <v>31.6</v>
      </c>
      <c r="J39" s="320">
        <v>100</v>
      </c>
    </row>
    <row r="40" spans="1:10" ht="18">
      <c r="A40" s="41" t="s">
        <v>328</v>
      </c>
      <c r="B40" s="31">
        <v>33.2</v>
      </c>
      <c r="C40" s="31">
        <v>8.6</v>
      </c>
      <c r="D40" s="31">
        <v>36.5</v>
      </c>
      <c r="E40" s="31">
        <v>1</v>
      </c>
      <c r="F40" s="31">
        <v>1.8</v>
      </c>
      <c r="G40" s="31">
        <v>0.9</v>
      </c>
      <c r="H40" s="31">
        <v>9.6</v>
      </c>
      <c r="I40" s="31">
        <v>29.9</v>
      </c>
      <c r="J40" s="320">
        <v>100</v>
      </c>
    </row>
    <row r="41" spans="1:10" ht="18">
      <c r="A41" s="41" t="s">
        <v>327</v>
      </c>
      <c r="B41" s="31">
        <v>35.8</v>
      </c>
      <c r="C41" s="31">
        <v>11.9</v>
      </c>
      <c r="D41" s="31">
        <v>38.4</v>
      </c>
      <c r="E41" s="31">
        <v>1.6</v>
      </c>
      <c r="F41" s="31">
        <v>2.8</v>
      </c>
      <c r="G41" s="31">
        <v>0.7</v>
      </c>
      <c r="H41" s="31">
        <v>6</v>
      </c>
      <c r="I41" s="31">
        <v>23.8</v>
      </c>
      <c r="J41" s="320">
        <v>100</v>
      </c>
    </row>
    <row r="42" spans="1:10" ht="15">
      <c r="A42" s="41" t="s">
        <v>326</v>
      </c>
      <c r="B42" s="31">
        <v>32.7</v>
      </c>
      <c r="C42" s="31">
        <v>9.1</v>
      </c>
      <c r="D42" s="31">
        <v>35.7</v>
      </c>
      <c r="E42" s="31">
        <v>1.3</v>
      </c>
      <c r="F42" s="31">
        <v>2.7</v>
      </c>
      <c r="G42" s="31">
        <v>0.6</v>
      </c>
      <c r="H42" s="31">
        <v>3.3</v>
      </c>
      <c r="I42" s="31">
        <v>33.8</v>
      </c>
      <c r="J42" s="320">
        <v>100</v>
      </c>
    </row>
    <row r="44" ht="15">
      <c r="A44" s="114" t="s">
        <v>325</v>
      </c>
    </row>
    <row r="45" spans="1:10" ht="15">
      <c r="A45" s="114" t="s">
        <v>324</v>
      </c>
      <c r="B45" s="39">
        <v>32.9</v>
      </c>
      <c r="C45" s="39">
        <v>10.8</v>
      </c>
      <c r="D45" s="39">
        <v>35.9</v>
      </c>
      <c r="E45" s="39">
        <v>1.5</v>
      </c>
      <c r="F45" s="39">
        <v>2</v>
      </c>
      <c r="G45" s="39">
        <v>0.8</v>
      </c>
      <c r="H45" s="39">
        <v>6.8</v>
      </c>
      <c r="I45" s="39">
        <v>28.7</v>
      </c>
      <c r="J45" s="319">
        <v>100</v>
      </c>
    </row>
    <row r="46" spans="1:10" ht="15">
      <c r="A46" s="112" t="s">
        <v>272</v>
      </c>
      <c r="B46" s="49">
        <v>38.1</v>
      </c>
      <c r="C46" s="49">
        <v>13.4</v>
      </c>
      <c r="D46" s="49">
        <v>31.1</v>
      </c>
      <c r="E46" s="49">
        <v>1.7</v>
      </c>
      <c r="F46" s="49">
        <v>5.2</v>
      </c>
      <c r="G46" s="49">
        <v>3</v>
      </c>
      <c r="H46" s="49">
        <v>6.3</v>
      </c>
      <c r="I46" s="49">
        <v>24.6</v>
      </c>
      <c r="J46" s="324">
        <v>100</v>
      </c>
    </row>
    <row r="47" ht="15">
      <c r="A47" s="127" t="s">
        <v>914</v>
      </c>
    </row>
    <row r="48" spans="1:10" ht="15">
      <c r="A48" s="1095" t="s">
        <v>915</v>
      </c>
      <c r="B48" s="1095"/>
      <c r="C48" s="1095"/>
      <c r="D48" s="128"/>
      <c r="E48" s="128"/>
      <c r="F48" s="128"/>
      <c r="G48" s="128"/>
      <c r="H48" s="128"/>
      <c r="I48" s="128"/>
      <c r="J48" s="130"/>
    </row>
  </sheetData>
  <sheetProtection/>
  <mergeCells count="2">
    <mergeCell ref="A1:J1"/>
    <mergeCell ref="A48:C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H24"/>
  <sheetViews>
    <sheetView zoomScalePageLayoutView="0" workbookViewId="0" topLeftCell="A1">
      <selection activeCell="A1" sqref="A1:H1"/>
    </sheetView>
  </sheetViews>
  <sheetFormatPr defaultColWidth="9.140625" defaultRowHeight="15"/>
  <cols>
    <col min="1" max="1" width="14.140625" style="0" customWidth="1"/>
  </cols>
  <sheetData>
    <row r="1" spans="1:8" ht="55.5" customHeight="1">
      <c r="A1" s="1028" t="s">
        <v>850</v>
      </c>
      <c r="B1" s="1028"/>
      <c r="C1" s="1028"/>
      <c r="D1" s="1028"/>
      <c r="E1" s="1028"/>
      <c r="F1" s="1028"/>
      <c r="G1" s="1028"/>
      <c r="H1" s="1028"/>
    </row>
    <row r="2" spans="1:8" ht="15">
      <c r="A2" s="1127"/>
      <c r="B2" s="1016" t="s">
        <v>439</v>
      </c>
      <c r="C2" s="1016"/>
      <c r="D2" s="1016"/>
      <c r="E2" s="1016"/>
      <c r="F2" s="1016"/>
      <c r="G2" s="1016"/>
      <c r="H2" s="1023" t="s">
        <v>127</v>
      </c>
    </row>
    <row r="3" spans="1:8" ht="18">
      <c r="A3" s="1130"/>
      <c r="B3" s="45" t="s">
        <v>438</v>
      </c>
      <c r="C3" s="45" t="s">
        <v>437</v>
      </c>
      <c r="D3" s="45" t="s">
        <v>436</v>
      </c>
      <c r="E3" s="45" t="s">
        <v>435</v>
      </c>
      <c r="F3" s="45" t="s">
        <v>434</v>
      </c>
      <c r="G3" s="45" t="s">
        <v>58</v>
      </c>
      <c r="H3" s="1093"/>
    </row>
    <row r="4" spans="1:8" ht="15">
      <c r="A4" s="109"/>
      <c r="B4" s="156"/>
      <c r="C4" s="156"/>
      <c r="D4" s="156"/>
      <c r="E4" s="156"/>
      <c r="F4" s="156"/>
      <c r="G4" s="156"/>
      <c r="H4" s="156"/>
    </row>
    <row r="5" spans="1:8" ht="18">
      <c r="A5" s="109" t="s">
        <v>433</v>
      </c>
      <c r="B5" s="153"/>
      <c r="C5" s="121"/>
      <c r="D5" s="153"/>
      <c r="E5" s="153"/>
      <c r="F5" s="153"/>
      <c r="G5" s="153"/>
      <c r="H5" s="153"/>
    </row>
    <row r="6" spans="1:8" ht="15">
      <c r="A6" s="109" t="s">
        <v>156</v>
      </c>
      <c r="B6" s="153">
        <v>8.5</v>
      </c>
      <c r="C6" s="153">
        <v>2.8</v>
      </c>
      <c r="D6" s="153">
        <v>7</v>
      </c>
      <c r="E6" s="153">
        <v>12.4</v>
      </c>
      <c r="F6" s="153">
        <v>65.7</v>
      </c>
      <c r="G6" s="120">
        <v>3.6</v>
      </c>
      <c r="H6" s="153">
        <v>100</v>
      </c>
    </row>
    <row r="7" spans="1:8" ht="15">
      <c r="A7" s="109" t="s">
        <v>155</v>
      </c>
      <c r="B7" s="153">
        <v>11.1</v>
      </c>
      <c r="C7" s="153">
        <v>3</v>
      </c>
      <c r="D7" s="153">
        <v>7.4</v>
      </c>
      <c r="E7" s="153">
        <v>13.4</v>
      </c>
      <c r="F7" s="153">
        <v>62.4</v>
      </c>
      <c r="G7" s="120">
        <v>2.8</v>
      </c>
      <c r="H7" s="153">
        <v>100</v>
      </c>
    </row>
    <row r="8" spans="1:8" ht="15">
      <c r="A8" s="109" t="s">
        <v>154</v>
      </c>
      <c r="B8" s="153">
        <v>11.2</v>
      </c>
      <c r="C8" s="153">
        <v>1.8</v>
      </c>
      <c r="D8" s="153">
        <v>8.6</v>
      </c>
      <c r="E8" s="153">
        <v>16</v>
      </c>
      <c r="F8" s="153">
        <v>60.4</v>
      </c>
      <c r="G8" s="120">
        <v>2</v>
      </c>
      <c r="H8" s="153">
        <v>100</v>
      </c>
    </row>
    <row r="9" spans="1:8" ht="15">
      <c r="A9" s="109" t="s">
        <v>153</v>
      </c>
      <c r="B9" s="153">
        <v>5.9</v>
      </c>
      <c r="C9" s="153">
        <v>3.4</v>
      </c>
      <c r="D9" s="153">
        <v>12</v>
      </c>
      <c r="E9" s="153">
        <v>15.6</v>
      </c>
      <c r="F9" s="153">
        <v>60.9</v>
      </c>
      <c r="G9" s="120">
        <v>2.2</v>
      </c>
      <c r="H9" s="153">
        <v>100</v>
      </c>
    </row>
    <row r="10" spans="1:8" ht="15">
      <c r="A10" s="109" t="s">
        <v>152</v>
      </c>
      <c r="B10" s="153">
        <v>5.2</v>
      </c>
      <c r="C10" s="153">
        <v>1.8</v>
      </c>
      <c r="D10" s="153">
        <v>2.9</v>
      </c>
      <c r="E10" s="153">
        <v>21.4</v>
      </c>
      <c r="F10" s="153">
        <v>68.6</v>
      </c>
      <c r="G10" s="120">
        <v>0.2</v>
      </c>
      <c r="H10" s="153">
        <v>100</v>
      </c>
    </row>
    <row r="11" spans="1:8" ht="15">
      <c r="A11" s="123" t="s">
        <v>151</v>
      </c>
      <c r="B11" s="154">
        <v>8.7</v>
      </c>
      <c r="C11" s="154">
        <v>2.6</v>
      </c>
      <c r="D11" s="154">
        <v>8.1</v>
      </c>
      <c r="E11" s="154">
        <v>15.1</v>
      </c>
      <c r="F11" s="154">
        <v>63.1</v>
      </c>
      <c r="G11" s="117">
        <v>2.4000000000000004</v>
      </c>
      <c r="H11" s="154">
        <v>100</v>
      </c>
    </row>
    <row r="12" spans="1:8" ht="15">
      <c r="A12" s="109"/>
      <c r="B12" s="153"/>
      <c r="C12" s="153"/>
      <c r="D12" s="153"/>
      <c r="E12" s="153"/>
      <c r="F12" s="153"/>
      <c r="G12" s="120"/>
      <c r="H12" s="153"/>
    </row>
    <row r="13" spans="1:8" ht="15">
      <c r="A13" s="109" t="s">
        <v>661</v>
      </c>
      <c r="B13" s="121"/>
      <c r="C13" s="121"/>
      <c r="D13" s="121"/>
      <c r="E13" s="121"/>
      <c r="F13" s="121"/>
      <c r="G13" s="121"/>
      <c r="H13" s="121"/>
    </row>
    <row r="14" spans="1:8" ht="27">
      <c r="A14" s="109" t="s">
        <v>331</v>
      </c>
      <c r="B14" s="120">
        <v>7.8</v>
      </c>
      <c r="C14" s="120">
        <v>0.5</v>
      </c>
      <c r="D14" s="120">
        <v>8.8</v>
      </c>
      <c r="E14" s="120">
        <v>14.2</v>
      </c>
      <c r="F14" s="120">
        <v>67.8</v>
      </c>
      <c r="G14" s="120">
        <v>0.8</v>
      </c>
      <c r="H14" s="120">
        <v>100</v>
      </c>
    </row>
    <row r="15" spans="1:8" ht="18">
      <c r="A15" s="109" t="s">
        <v>330</v>
      </c>
      <c r="B15" s="153">
        <v>14.4</v>
      </c>
      <c r="C15" s="153">
        <v>0.8</v>
      </c>
      <c r="D15" s="153">
        <v>10.7</v>
      </c>
      <c r="E15" s="153">
        <v>21.7</v>
      </c>
      <c r="F15" s="153">
        <v>51.9</v>
      </c>
      <c r="G15" s="153">
        <v>0.5</v>
      </c>
      <c r="H15" s="153">
        <v>100</v>
      </c>
    </row>
    <row r="16" spans="1:8" ht="15">
      <c r="A16" s="109" t="s">
        <v>329</v>
      </c>
      <c r="B16" s="153">
        <v>8.3</v>
      </c>
      <c r="C16" s="153">
        <v>5.1</v>
      </c>
      <c r="D16" s="153">
        <v>8.5</v>
      </c>
      <c r="E16" s="153">
        <v>21.9</v>
      </c>
      <c r="F16" s="153">
        <v>55.9</v>
      </c>
      <c r="G16" s="153">
        <v>0.2</v>
      </c>
      <c r="H16" s="153">
        <v>100</v>
      </c>
    </row>
    <row r="17" spans="1:8" ht="18">
      <c r="A17" s="109" t="s">
        <v>328</v>
      </c>
      <c r="B17" s="153">
        <v>5.6</v>
      </c>
      <c r="C17" s="153">
        <v>3.5</v>
      </c>
      <c r="D17" s="153">
        <v>9.7</v>
      </c>
      <c r="E17" s="153">
        <v>13.8</v>
      </c>
      <c r="F17" s="153">
        <v>65.3</v>
      </c>
      <c r="G17" s="120">
        <v>2.2</v>
      </c>
      <c r="H17" s="153">
        <v>100</v>
      </c>
    </row>
    <row r="18" spans="1:8" ht="18">
      <c r="A18" s="109" t="s">
        <v>327</v>
      </c>
      <c r="B18" s="153">
        <v>5.9</v>
      </c>
      <c r="C18" s="153">
        <v>2.4</v>
      </c>
      <c r="D18" s="153">
        <v>5</v>
      </c>
      <c r="E18" s="153">
        <v>13</v>
      </c>
      <c r="F18" s="153">
        <v>69.6</v>
      </c>
      <c r="G18" s="120">
        <v>4.1</v>
      </c>
      <c r="H18" s="153">
        <v>100</v>
      </c>
    </row>
    <row r="19" spans="1:8" ht="15">
      <c r="A19" s="109" t="s">
        <v>326</v>
      </c>
      <c r="B19" s="153">
        <v>12.7</v>
      </c>
      <c r="C19" s="153">
        <v>4.1</v>
      </c>
      <c r="D19" s="153">
        <v>4.1</v>
      </c>
      <c r="E19" s="153">
        <v>16.3</v>
      </c>
      <c r="F19" s="153">
        <v>61.2</v>
      </c>
      <c r="G19" s="120">
        <v>1.5999999999999999</v>
      </c>
      <c r="H19" s="153">
        <v>100</v>
      </c>
    </row>
    <row r="21" ht="15">
      <c r="A21" s="114" t="s">
        <v>325</v>
      </c>
    </row>
    <row r="22" spans="1:8" ht="15">
      <c r="A22" s="114" t="s">
        <v>324</v>
      </c>
      <c r="B22" s="153">
        <v>8.3</v>
      </c>
      <c r="C22" s="153">
        <v>2.5</v>
      </c>
      <c r="D22" s="153">
        <v>7.4</v>
      </c>
      <c r="E22" s="153">
        <v>15.3</v>
      </c>
      <c r="F22" s="153">
        <v>64.4</v>
      </c>
      <c r="G22" s="153">
        <v>2.1</v>
      </c>
      <c r="H22" s="31">
        <v>100</v>
      </c>
    </row>
    <row r="23" spans="1:8" ht="15">
      <c r="A23" s="112" t="s">
        <v>272</v>
      </c>
      <c r="B23" s="315">
        <v>10.9</v>
      </c>
      <c r="C23" s="315">
        <v>3.2</v>
      </c>
      <c r="D23" s="315">
        <v>12.2</v>
      </c>
      <c r="E23" s="315">
        <v>13.8</v>
      </c>
      <c r="F23" s="315">
        <v>55.5</v>
      </c>
      <c r="G23" s="315">
        <v>4.3</v>
      </c>
      <c r="H23" s="149">
        <v>100</v>
      </c>
    </row>
    <row r="24" spans="1:8" ht="15">
      <c r="A24" s="1095" t="s">
        <v>903</v>
      </c>
      <c r="B24" s="1095"/>
      <c r="C24" s="1095"/>
      <c r="D24" s="133"/>
      <c r="E24" s="133"/>
      <c r="F24" s="133"/>
      <c r="G24" s="133"/>
      <c r="H24" s="133"/>
    </row>
  </sheetData>
  <sheetProtection/>
  <mergeCells count="5">
    <mergeCell ref="A2:A3"/>
    <mergeCell ref="B2:G2"/>
    <mergeCell ref="H2:H3"/>
    <mergeCell ref="A24:C24"/>
    <mergeCell ref="A1:H1"/>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M54"/>
  <sheetViews>
    <sheetView zoomScalePageLayoutView="0" workbookViewId="0" topLeftCell="A1">
      <selection activeCell="A1" sqref="A1:B1"/>
    </sheetView>
  </sheetViews>
  <sheetFormatPr defaultColWidth="9.140625" defaultRowHeight="15"/>
  <cols>
    <col min="1" max="1" width="22.7109375" style="0" customWidth="1"/>
    <col min="2" max="2" width="48.57421875" style="0" customWidth="1"/>
  </cols>
  <sheetData>
    <row r="1" spans="1:7" ht="51.75" customHeight="1">
      <c r="A1" s="1028" t="s">
        <v>851</v>
      </c>
      <c r="B1" s="1028"/>
      <c r="C1" s="286"/>
      <c r="D1" s="286"/>
      <c r="E1" s="286"/>
      <c r="F1" s="286"/>
      <c r="G1" s="286"/>
    </row>
    <row r="2" spans="1:13" s="4" customFormat="1" ht="25.5" customHeight="1">
      <c r="A2" s="325"/>
      <c r="B2" s="144" t="s">
        <v>958</v>
      </c>
      <c r="C2" s="27"/>
      <c r="D2" s="27"/>
      <c r="E2" s="27"/>
      <c r="F2" s="27"/>
      <c r="G2" s="27"/>
      <c r="H2" s="37"/>
      <c r="I2" s="37"/>
      <c r="J2" s="37"/>
      <c r="M2" s="89"/>
    </row>
    <row r="3" spans="1:10" ht="15">
      <c r="A3" s="171"/>
      <c r="B3" s="132"/>
      <c r="C3" s="132"/>
      <c r="D3" s="94"/>
      <c r="E3" s="132"/>
      <c r="G3" s="4"/>
      <c r="H3" s="89"/>
      <c r="I3" s="4"/>
      <c r="J3" s="4"/>
    </row>
    <row r="4" spans="1:8" ht="18.75" customHeight="1">
      <c r="A4" s="41" t="s">
        <v>157</v>
      </c>
      <c r="B4" s="94"/>
      <c r="C4" s="94"/>
      <c r="D4" s="94"/>
      <c r="E4" s="94"/>
      <c r="H4" s="89"/>
    </row>
    <row r="5" spans="1:8" ht="15">
      <c r="A5" s="41" t="s">
        <v>156</v>
      </c>
      <c r="B5" s="31">
        <v>4.3</v>
      </c>
      <c r="C5" s="31"/>
      <c r="D5" s="94"/>
      <c r="G5" s="31"/>
      <c r="H5" s="89"/>
    </row>
    <row r="6" spans="1:8" ht="15">
      <c r="A6" s="41" t="s">
        <v>155</v>
      </c>
      <c r="B6" s="31">
        <v>5.3</v>
      </c>
      <c r="C6" s="31"/>
      <c r="D6" s="94"/>
      <c r="G6" s="31"/>
      <c r="H6" s="89"/>
    </row>
    <row r="7" spans="1:7" ht="15">
      <c r="A7" s="41" t="s">
        <v>154</v>
      </c>
      <c r="B7" s="31">
        <v>2.2</v>
      </c>
      <c r="C7" s="31"/>
      <c r="D7" s="94"/>
      <c r="G7" s="31"/>
    </row>
    <row r="8" spans="1:7" ht="15">
      <c r="A8" s="41" t="s">
        <v>153</v>
      </c>
      <c r="B8" s="31">
        <v>3.4</v>
      </c>
      <c r="C8" s="31"/>
      <c r="D8" s="94"/>
      <c r="G8" s="31"/>
    </row>
    <row r="9" spans="1:7" ht="15">
      <c r="A9" s="41" t="s">
        <v>152</v>
      </c>
      <c r="B9" s="31">
        <v>3.4</v>
      </c>
      <c r="C9" s="31"/>
      <c r="D9" s="170"/>
      <c r="G9" s="31"/>
    </row>
    <row r="10" spans="1:7" ht="15">
      <c r="A10" s="103" t="s">
        <v>151</v>
      </c>
      <c r="B10" s="128">
        <v>3.7</v>
      </c>
      <c r="C10" s="128"/>
      <c r="D10" s="95"/>
      <c r="G10" s="128"/>
    </row>
    <row r="11" spans="1:7" ht="15">
      <c r="A11" s="41" t="s">
        <v>420</v>
      </c>
      <c r="B11" s="31"/>
      <c r="C11" s="31"/>
      <c r="D11" s="94"/>
      <c r="G11" s="31"/>
    </row>
    <row r="12" spans="1:7" ht="15">
      <c r="A12" s="41" t="s">
        <v>145</v>
      </c>
      <c r="B12" s="94">
        <v>4.9</v>
      </c>
      <c r="C12" s="94"/>
      <c r="D12" s="94"/>
      <c r="G12" s="94"/>
    </row>
    <row r="13" spans="1:7" ht="15">
      <c r="A13" s="41" t="s">
        <v>975</v>
      </c>
      <c r="B13" s="31">
        <v>0.1</v>
      </c>
      <c r="C13" s="31"/>
      <c r="D13" s="94"/>
      <c r="G13" s="31"/>
    </row>
    <row r="14" spans="1:7" ht="15">
      <c r="A14" s="41" t="s">
        <v>144</v>
      </c>
      <c r="B14" s="31">
        <v>2.8</v>
      </c>
      <c r="C14" s="31"/>
      <c r="D14" s="94"/>
      <c r="G14" s="31"/>
    </row>
    <row r="15" spans="1:7" ht="15">
      <c r="A15" s="41" t="s">
        <v>977</v>
      </c>
      <c r="B15" s="31">
        <v>5.4</v>
      </c>
      <c r="C15" s="31"/>
      <c r="D15" s="94"/>
      <c r="G15" s="31"/>
    </row>
    <row r="16" spans="1:7" s="515" customFormat="1" ht="15">
      <c r="A16" s="183" t="s">
        <v>129</v>
      </c>
      <c r="B16" s="516">
        <v>7.1</v>
      </c>
      <c r="C16" s="516"/>
      <c r="D16" s="518"/>
      <c r="G16" s="516"/>
    </row>
    <row r="17" spans="1:7" s="515" customFormat="1" ht="15">
      <c r="A17" s="183" t="s">
        <v>128</v>
      </c>
      <c r="B17" s="516">
        <v>4</v>
      </c>
      <c r="C17" s="516"/>
      <c r="D17" s="518"/>
      <c r="G17" s="516"/>
    </row>
    <row r="18" spans="1:7" ht="15">
      <c r="A18" s="41" t="s">
        <v>143</v>
      </c>
      <c r="B18" s="31">
        <v>6.9</v>
      </c>
      <c r="C18" s="31"/>
      <c r="D18" s="94"/>
      <c r="G18" s="31"/>
    </row>
    <row r="19" spans="1:7" ht="15">
      <c r="A19" s="41" t="s">
        <v>972</v>
      </c>
      <c r="B19" s="31">
        <v>8</v>
      </c>
      <c r="C19" s="128"/>
      <c r="D19" s="95"/>
      <c r="G19" s="31"/>
    </row>
    <row r="20" spans="1:7" ht="15">
      <c r="A20" s="41" t="s">
        <v>142</v>
      </c>
      <c r="B20" s="31">
        <v>9.8</v>
      </c>
      <c r="C20" s="147"/>
      <c r="D20" s="147"/>
      <c r="E20" s="147"/>
      <c r="G20" s="31"/>
    </row>
    <row r="21" spans="1:7" ht="15">
      <c r="A21" s="41" t="s">
        <v>973</v>
      </c>
      <c r="B21" s="31">
        <v>3.4</v>
      </c>
      <c r="G21" s="31"/>
    </row>
    <row r="22" spans="1:7" ht="15">
      <c r="A22" s="41" t="s">
        <v>141</v>
      </c>
      <c r="B22" s="31">
        <v>4.7</v>
      </c>
      <c r="G22" s="31"/>
    </row>
    <row r="23" spans="1:7" ht="15">
      <c r="A23" s="41" t="s">
        <v>140</v>
      </c>
      <c r="B23" s="31">
        <v>0</v>
      </c>
      <c r="G23" s="31"/>
    </row>
    <row r="24" spans="1:7" ht="15">
      <c r="A24" s="41" t="s">
        <v>139</v>
      </c>
      <c r="B24" s="31">
        <v>2</v>
      </c>
      <c r="G24" s="31"/>
    </row>
    <row r="25" spans="1:7" ht="15">
      <c r="A25" s="41" t="s">
        <v>138</v>
      </c>
      <c r="B25" s="31">
        <v>1</v>
      </c>
      <c r="G25" s="31"/>
    </row>
    <row r="26" spans="1:7" ht="15">
      <c r="A26" s="41" t="s">
        <v>137</v>
      </c>
      <c r="B26" s="31">
        <v>1.5</v>
      </c>
      <c r="G26" s="31"/>
    </row>
    <row r="27" spans="1:7" ht="15">
      <c r="A27" s="41" t="s">
        <v>136</v>
      </c>
      <c r="B27" s="31">
        <v>9.7</v>
      </c>
      <c r="G27" s="31"/>
    </row>
    <row r="28" spans="1:7" ht="15">
      <c r="A28" s="41" t="s">
        <v>135</v>
      </c>
      <c r="B28" s="31">
        <v>3</v>
      </c>
      <c r="G28" s="31"/>
    </row>
    <row r="29" spans="1:7" ht="15">
      <c r="A29" s="41" t="s">
        <v>134</v>
      </c>
      <c r="B29" s="31">
        <v>3.3</v>
      </c>
      <c r="G29" s="31"/>
    </row>
    <row r="30" spans="1:7" ht="15">
      <c r="A30" s="41" t="s">
        <v>133</v>
      </c>
      <c r="B30" s="31">
        <v>11.2</v>
      </c>
      <c r="G30" s="31"/>
    </row>
    <row r="31" spans="1:7" ht="15">
      <c r="A31" s="41" t="s">
        <v>132</v>
      </c>
      <c r="B31" s="31">
        <v>4.8</v>
      </c>
      <c r="G31" s="31"/>
    </row>
    <row r="32" spans="1:7" ht="15">
      <c r="A32" s="41" t="s">
        <v>131</v>
      </c>
      <c r="B32" s="31">
        <v>2.1</v>
      </c>
      <c r="G32" s="31"/>
    </row>
    <row r="33" spans="1:7" ht="15">
      <c r="A33" s="41" t="s">
        <v>130</v>
      </c>
      <c r="B33" s="31">
        <v>7.3</v>
      </c>
      <c r="G33" s="31"/>
    </row>
    <row r="34" spans="1:7" ht="15">
      <c r="A34" s="41"/>
      <c r="G34" s="31"/>
    </row>
    <row r="35" spans="1:7" ht="15">
      <c r="A35" s="41" t="s">
        <v>661</v>
      </c>
      <c r="G35" s="31"/>
    </row>
    <row r="36" spans="1:7" ht="18">
      <c r="A36" s="36" t="s">
        <v>331</v>
      </c>
      <c r="B36" s="31">
        <v>4</v>
      </c>
      <c r="G36" s="31"/>
    </row>
    <row r="37" spans="1:7" ht="15">
      <c r="A37" s="36" t="s">
        <v>330</v>
      </c>
      <c r="B37" s="31">
        <v>2.9</v>
      </c>
      <c r="G37" s="31"/>
    </row>
    <row r="38" spans="1:7" ht="15">
      <c r="A38" s="36" t="s">
        <v>329</v>
      </c>
      <c r="B38" s="31">
        <v>1.1</v>
      </c>
      <c r="G38" s="31"/>
    </row>
    <row r="39" spans="1:7" ht="15">
      <c r="A39" s="36" t="s">
        <v>328</v>
      </c>
      <c r="B39" s="31">
        <v>4.1</v>
      </c>
      <c r="G39" s="31"/>
    </row>
    <row r="40" spans="1:7" ht="15">
      <c r="A40" s="36" t="s">
        <v>327</v>
      </c>
      <c r="B40" s="31">
        <v>2.7</v>
      </c>
      <c r="G40" s="31"/>
    </row>
    <row r="41" spans="1:7" ht="15">
      <c r="A41" s="36" t="s">
        <v>326</v>
      </c>
      <c r="B41" s="31">
        <v>2.9</v>
      </c>
      <c r="G41" s="31"/>
    </row>
    <row r="42" spans="1:7" ht="15">
      <c r="A42" s="139"/>
      <c r="B42" s="31">
        <v>3.2</v>
      </c>
      <c r="G42" s="128"/>
    </row>
    <row r="43" spans="1:7" ht="15">
      <c r="A43" s="114" t="s">
        <v>325</v>
      </c>
      <c r="B43" s="31"/>
      <c r="G43" s="31"/>
    </row>
    <row r="44" spans="1:7" ht="15">
      <c r="A44" s="114" t="s">
        <v>324</v>
      </c>
      <c r="B44" s="150">
        <v>3.2</v>
      </c>
      <c r="G44" s="31"/>
    </row>
    <row r="45" spans="1:7" s="4" customFormat="1" ht="15">
      <c r="A45" s="114" t="s">
        <v>272</v>
      </c>
      <c r="B45" s="150">
        <v>6.4</v>
      </c>
      <c r="G45" s="169"/>
    </row>
    <row r="46" spans="1:7" ht="9" customHeight="1">
      <c r="A46" s="114"/>
      <c r="B46" s="4"/>
      <c r="C46" s="4"/>
      <c r="D46" s="4"/>
      <c r="E46" s="4"/>
      <c r="F46" s="4"/>
      <c r="G46" s="169"/>
    </row>
    <row r="47" spans="1:7" ht="13.5" customHeight="1">
      <c r="A47" s="114" t="s">
        <v>301</v>
      </c>
      <c r="B47" s="4"/>
      <c r="C47" s="4"/>
      <c r="D47" s="4"/>
      <c r="E47" s="4"/>
      <c r="F47" s="4"/>
      <c r="G47" s="169"/>
    </row>
    <row r="48" spans="1:7" ht="18">
      <c r="A48" s="114" t="s">
        <v>300</v>
      </c>
      <c r="B48" s="31">
        <v>4.8</v>
      </c>
      <c r="C48" s="4"/>
      <c r="D48" s="4"/>
      <c r="E48" s="4"/>
      <c r="F48" s="4"/>
      <c r="G48" s="169"/>
    </row>
    <row r="49" spans="1:7" ht="15">
      <c r="A49" s="114" t="s">
        <v>72</v>
      </c>
      <c r="B49" s="31">
        <v>1.9</v>
      </c>
      <c r="C49" s="4"/>
      <c r="D49" s="4"/>
      <c r="E49" s="4"/>
      <c r="F49" s="4"/>
      <c r="G49" s="169"/>
    </row>
    <row r="50" spans="1:7" ht="9" customHeight="1">
      <c r="A50" s="114"/>
      <c r="B50" s="31"/>
      <c r="C50" s="4"/>
      <c r="D50" s="4"/>
      <c r="E50" s="4"/>
      <c r="F50" s="4"/>
      <c r="G50" s="169"/>
    </row>
    <row r="51" spans="1:7" ht="15">
      <c r="A51" s="114" t="s">
        <v>75</v>
      </c>
      <c r="B51" s="31">
        <v>3.3</v>
      </c>
      <c r="C51" s="4"/>
      <c r="D51" s="4"/>
      <c r="E51" s="4"/>
      <c r="F51" s="4"/>
      <c r="G51" s="169"/>
    </row>
    <row r="52" spans="1:7" ht="15.75" customHeight="1">
      <c r="A52" s="112" t="s">
        <v>919</v>
      </c>
      <c r="B52" s="149">
        <v>3.2</v>
      </c>
      <c r="C52" s="4"/>
      <c r="D52" s="4"/>
      <c r="E52" s="4"/>
      <c r="F52" s="4"/>
      <c r="G52" s="169"/>
    </row>
    <row r="53" spans="1:7" ht="15">
      <c r="A53" s="1095" t="s">
        <v>903</v>
      </c>
      <c r="B53" s="1095"/>
      <c r="C53" s="1095"/>
      <c r="G53" s="128"/>
    </row>
    <row r="54" spans="1:7" ht="15">
      <c r="A54" s="114"/>
      <c r="B54" s="4"/>
      <c r="C54" s="4"/>
      <c r="D54" s="4"/>
      <c r="E54" s="4"/>
      <c r="F54" s="4"/>
      <c r="G54" s="169"/>
    </row>
  </sheetData>
  <sheetProtection/>
  <mergeCells count="2">
    <mergeCell ref="A1:B1"/>
    <mergeCell ref="A53:C5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0"/>
  </sheetPr>
  <dimension ref="A1:G55"/>
  <sheetViews>
    <sheetView zoomScalePageLayoutView="0" workbookViewId="0" topLeftCell="A1">
      <selection activeCell="A1" sqref="A1:F1"/>
    </sheetView>
  </sheetViews>
  <sheetFormatPr defaultColWidth="9.140625" defaultRowHeight="15"/>
  <cols>
    <col min="1" max="1" width="25.8515625" style="0" customWidth="1"/>
    <col min="2" max="2" width="13.7109375" style="0" customWidth="1"/>
    <col min="3" max="3" width="2.140625" style="0" customWidth="1"/>
    <col min="4" max="4" width="13.28125" style="0" customWidth="1"/>
    <col min="5" max="5" width="2.140625" style="0" customWidth="1"/>
    <col min="6" max="6" width="14.8515625" style="0" customWidth="1"/>
  </cols>
  <sheetData>
    <row r="1" spans="1:6" ht="45.75" customHeight="1">
      <c r="A1" s="1028" t="s">
        <v>852</v>
      </c>
      <c r="B1" s="1028"/>
      <c r="C1" s="1028"/>
      <c r="D1" s="1028"/>
      <c r="E1" s="1028"/>
      <c r="F1" s="1028"/>
    </row>
    <row r="2" spans="1:6" ht="18" customHeight="1">
      <c r="A2" s="17"/>
      <c r="B2" s="144" t="s">
        <v>36</v>
      </c>
      <c r="C2" s="37"/>
      <c r="D2" s="144" t="s">
        <v>34</v>
      </c>
      <c r="E2" s="37"/>
      <c r="F2" s="144" t="s">
        <v>127</v>
      </c>
    </row>
    <row r="3" spans="1:6" ht="18">
      <c r="A3" s="45"/>
      <c r="B3" s="144" t="s">
        <v>448</v>
      </c>
      <c r="C3" s="227"/>
      <c r="D3" s="144" t="s">
        <v>448</v>
      </c>
      <c r="E3" s="227"/>
      <c r="F3" s="144" t="s">
        <v>448</v>
      </c>
    </row>
    <row r="4" spans="1:2" ht="15">
      <c r="A4" s="41" t="s">
        <v>157</v>
      </c>
      <c r="B4" s="99"/>
    </row>
    <row r="5" spans="1:6" ht="15">
      <c r="A5" s="41" t="s">
        <v>156</v>
      </c>
      <c r="B5" s="31">
        <v>16.2</v>
      </c>
      <c r="D5" s="31">
        <v>11.6</v>
      </c>
      <c r="E5" s="31"/>
      <c r="F5" s="31">
        <v>15.6</v>
      </c>
    </row>
    <row r="6" spans="1:6" ht="15">
      <c r="A6" s="41" t="s">
        <v>155</v>
      </c>
      <c r="B6" s="31">
        <v>15</v>
      </c>
      <c r="D6" s="31">
        <v>19.4</v>
      </c>
      <c r="E6" s="31"/>
      <c r="F6" s="31">
        <v>14.3</v>
      </c>
    </row>
    <row r="7" spans="1:6" ht="15">
      <c r="A7" s="41" t="s">
        <v>154</v>
      </c>
      <c r="B7" s="31">
        <v>9.4</v>
      </c>
      <c r="D7" s="31">
        <v>10.4</v>
      </c>
      <c r="E7" s="31"/>
      <c r="F7" s="31">
        <v>9.2</v>
      </c>
    </row>
    <row r="8" spans="1:6" ht="15">
      <c r="A8" s="41" t="s">
        <v>153</v>
      </c>
      <c r="B8" s="31">
        <v>9</v>
      </c>
      <c r="D8" s="31">
        <v>21.3</v>
      </c>
      <c r="E8" s="31"/>
      <c r="F8" s="31">
        <v>9.1</v>
      </c>
    </row>
    <row r="9" spans="1:6" ht="15">
      <c r="A9" s="41" t="s">
        <v>152</v>
      </c>
      <c r="B9" s="31">
        <v>13.5</v>
      </c>
      <c r="D9" s="31">
        <v>23</v>
      </c>
      <c r="E9" s="31"/>
      <c r="F9" s="31">
        <v>14.4</v>
      </c>
    </row>
    <row r="10" spans="1:6" ht="15">
      <c r="A10" s="103" t="s">
        <v>151</v>
      </c>
      <c r="B10" s="128">
        <v>12.4</v>
      </c>
      <c r="D10" s="128">
        <v>16</v>
      </c>
      <c r="E10" s="31"/>
      <c r="F10" s="128">
        <v>12.2</v>
      </c>
    </row>
    <row r="11" spans="1:6" ht="15">
      <c r="A11" s="103"/>
      <c r="B11" s="31"/>
      <c r="D11" s="31"/>
      <c r="E11" s="31"/>
      <c r="F11" s="31"/>
    </row>
    <row r="12" spans="1:6" ht="15">
      <c r="A12" s="41" t="s">
        <v>420</v>
      </c>
      <c r="B12" s="99"/>
      <c r="D12" s="31"/>
      <c r="E12" s="31"/>
      <c r="F12" s="31"/>
    </row>
    <row r="13" spans="1:6" ht="15">
      <c r="A13" s="41" t="s">
        <v>145</v>
      </c>
      <c r="B13" s="31">
        <v>16</v>
      </c>
      <c r="D13" s="31">
        <v>14.3</v>
      </c>
      <c r="E13" s="31"/>
      <c r="F13" s="31">
        <v>16</v>
      </c>
    </row>
    <row r="14" spans="1:6" ht="15">
      <c r="A14" s="41" t="s">
        <v>975</v>
      </c>
      <c r="B14" s="31">
        <v>9.5</v>
      </c>
      <c r="D14" s="31">
        <v>0</v>
      </c>
      <c r="E14" s="31"/>
      <c r="F14" s="31">
        <v>8.4</v>
      </c>
    </row>
    <row r="15" spans="1:6" ht="15">
      <c r="A15" s="41" t="s">
        <v>144</v>
      </c>
      <c r="B15" s="31">
        <v>15.6</v>
      </c>
      <c r="D15" s="31">
        <v>10.8</v>
      </c>
      <c r="E15" s="31"/>
      <c r="F15" s="31">
        <v>14.7</v>
      </c>
    </row>
    <row r="16" spans="1:6" ht="15">
      <c r="A16" s="41" t="s">
        <v>976</v>
      </c>
      <c r="B16" s="31">
        <v>15.5</v>
      </c>
      <c r="C16" s="31"/>
      <c r="D16" s="31">
        <v>20</v>
      </c>
      <c r="E16" s="31"/>
      <c r="F16" s="31">
        <v>15.4</v>
      </c>
    </row>
    <row r="17" spans="1:6" s="515" customFormat="1" ht="15">
      <c r="A17" s="183" t="s">
        <v>129</v>
      </c>
      <c r="B17" s="516">
        <v>19.4</v>
      </c>
      <c r="C17" s="516"/>
      <c r="D17" s="516">
        <v>12.5</v>
      </c>
      <c r="E17" s="516"/>
      <c r="F17" s="516">
        <v>17.2</v>
      </c>
    </row>
    <row r="18" spans="1:6" s="515" customFormat="1" ht="15">
      <c r="A18" s="183" t="s">
        <v>128</v>
      </c>
      <c r="B18" s="516">
        <v>12.4</v>
      </c>
      <c r="C18" s="516"/>
      <c r="D18" s="516">
        <v>24.1</v>
      </c>
      <c r="E18" s="516"/>
      <c r="F18" s="516">
        <v>14</v>
      </c>
    </row>
    <row r="19" spans="1:6" ht="15">
      <c r="A19" s="41" t="s">
        <v>143</v>
      </c>
      <c r="B19" s="31">
        <v>10.7</v>
      </c>
      <c r="C19" s="31"/>
      <c r="D19" s="31">
        <v>14.1</v>
      </c>
      <c r="E19" s="31"/>
      <c r="F19" s="31">
        <v>9.6</v>
      </c>
    </row>
    <row r="20" spans="1:6" ht="15">
      <c r="A20" s="41" t="s">
        <v>972</v>
      </c>
      <c r="B20" s="31">
        <v>9.7</v>
      </c>
      <c r="C20" s="31"/>
      <c r="D20" s="31">
        <v>18.6</v>
      </c>
      <c r="E20" s="31"/>
      <c r="F20" s="31">
        <v>11.9</v>
      </c>
    </row>
    <row r="21" spans="1:6" ht="15">
      <c r="A21" s="41" t="s">
        <v>142</v>
      </c>
      <c r="B21" s="31">
        <v>19.7</v>
      </c>
      <c r="C21" s="31"/>
      <c r="D21" s="31">
        <v>8.8</v>
      </c>
      <c r="E21" s="31"/>
      <c r="F21" s="31">
        <v>19.4</v>
      </c>
    </row>
    <row r="22" spans="1:6" ht="17.25" customHeight="1">
      <c r="A22" s="41" t="s">
        <v>973</v>
      </c>
      <c r="B22" s="31">
        <v>19.6</v>
      </c>
      <c r="C22" s="31"/>
      <c r="D22" s="31">
        <v>24.7</v>
      </c>
      <c r="E22" s="31"/>
      <c r="F22" s="31">
        <v>18.7</v>
      </c>
    </row>
    <row r="23" spans="1:6" ht="15">
      <c r="A23" s="41" t="s">
        <v>141</v>
      </c>
      <c r="B23" s="31">
        <v>11.4</v>
      </c>
      <c r="C23" s="31"/>
      <c r="D23" s="31">
        <v>16.1</v>
      </c>
      <c r="E23" s="31"/>
      <c r="F23" s="31">
        <v>11.1</v>
      </c>
    </row>
    <row r="24" spans="1:6" ht="15">
      <c r="A24" s="41" t="s">
        <v>140</v>
      </c>
      <c r="B24" s="31">
        <v>14.5</v>
      </c>
      <c r="C24" s="31"/>
      <c r="D24" s="31">
        <v>0.7</v>
      </c>
      <c r="E24" s="31"/>
      <c r="F24" s="31">
        <v>13.8</v>
      </c>
    </row>
    <row r="25" spans="1:6" ht="15">
      <c r="A25" s="41" t="s">
        <v>139</v>
      </c>
      <c r="B25" s="31">
        <v>13.7</v>
      </c>
      <c r="C25" s="31"/>
      <c r="D25" s="31">
        <v>0.3</v>
      </c>
      <c r="E25" s="31"/>
      <c r="F25" s="31">
        <v>12.7</v>
      </c>
    </row>
    <row r="26" spans="1:6" ht="15">
      <c r="A26" s="41" t="s">
        <v>138</v>
      </c>
      <c r="B26" s="31">
        <v>6.5</v>
      </c>
      <c r="C26" s="31"/>
      <c r="D26" s="31">
        <v>11.7</v>
      </c>
      <c r="E26" s="31"/>
      <c r="F26" s="31">
        <v>6.5</v>
      </c>
    </row>
    <row r="27" spans="1:6" ht="15">
      <c r="A27" s="41" t="s">
        <v>137</v>
      </c>
      <c r="B27" s="31">
        <v>15</v>
      </c>
      <c r="C27" s="31"/>
      <c r="D27" s="31">
        <v>23</v>
      </c>
      <c r="E27" s="31"/>
      <c r="F27" s="31">
        <v>14</v>
      </c>
    </row>
    <row r="28" spans="1:6" ht="15">
      <c r="A28" s="41" t="s">
        <v>136</v>
      </c>
      <c r="B28" s="31">
        <v>8.4</v>
      </c>
      <c r="C28" s="31"/>
      <c r="D28" s="31">
        <v>0.6</v>
      </c>
      <c r="E28" s="31"/>
      <c r="F28" s="31">
        <v>8</v>
      </c>
    </row>
    <row r="29" spans="1:6" ht="15">
      <c r="A29" s="41" t="s">
        <v>135</v>
      </c>
      <c r="B29" s="31">
        <v>9.3</v>
      </c>
      <c r="C29" s="31"/>
      <c r="D29" s="31">
        <v>21.9</v>
      </c>
      <c r="E29" s="31"/>
      <c r="F29" s="31">
        <v>9.2</v>
      </c>
    </row>
    <row r="30" spans="1:6" ht="15">
      <c r="A30" s="41" t="s">
        <v>134</v>
      </c>
      <c r="B30" s="31">
        <v>4.1</v>
      </c>
      <c r="C30" s="31"/>
      <c r="D30" s="31">
        <v>21.8</v>
      </c>
      <c r="E30" s="31"/>
      <c r="F30" s="31">
        <v>5.8</v>
      </c>
    </row>
    <row r="31" spans="1:6" ht="15">
      <c r="A31" s="41" t="s">
        <v>133</v>
      </c>
      <c r="B31" s="31">
        <v>6.5</v>
      </c>
      <c r="C31" s="31"/>
      <c r="D31" s="31">
        <v>0.8</v>
      </c>
      <c r="E31" s="31"/>
      <c r="F31" s="31">
        <v>6</v>
      </c>
    </row>
    <row r="32" spans="1:6" ht="15">
      <c r="A32" s="41" t="s">
        <v>132</v>
      </c>
      <c r="B32" s="31">
        <v>12.4</v>
      </c>
      <c r="C32" s="31"/>
      <c r="D32" s="31">
        <v>24.8</v>
      </c>
      <c r="E32" s="31"/>
      <c r="F32" s="31">
        <v>11.7</v>
      </c>
    </row>
    <row r="33" spans="1:6" ht="15">
      <c r="A33" s="41" t="s">
        <v>131</v>
      </c>
      <c r="B33" s="31">
        <v>12.2</v>
      </c>
      <c r="C33" s="31"/>
      <c r="D33" s="31">
        <v>1.9</v>
      </c>
      <c r="E33" s="31"/>
      <c r="F33" s="31">
        <v>11.9</v>
      </c>
    </row>
    <row r="34" spans="1:6" ht="15">
      <c r="A34" s="41" t="s">
        <v>130</v>
      </c>
      <c r="B34" s="31">
        <v>18.6</v>
      </c>
      <c r="C34" s="31"/>
      <c r="D34" s="31">
        <v>39.2</v>
      </c>
      <c r="E34" s="31"/>
      <c r="F34" s="31">
        <v>22</v>
      </c>
    </row>
    <row r="35" spans="1:6" ht="15">
      <c r="A35" s="103"/>
      <c r="B35" s="31"/>
      <c r="C35" s="31"/>
      <c r="D35" s="31"/>
      <c r="E35" s="31"/>
      <c r="F35" s="31"/>
    </row>
    <row r="36" spans="1:6" ht="15">
      <c r="A36" s="41" t="s">
        <v>737</v>
      </c>
      <c r="B36" s="31"/>
      <c r="C36" s="31"/>
      <c r="D36" s="31"/>
      <c r="E36" s="31"/>
      <c r="F36" s="31"/>
    </row>
    <row r="37" spans="1:6" ht="12" customHeight="1">
      <c r="A37" s="41" t="s">
        <v>331</v>
      </c>
      <c r="B37" s="31">
        <v>12</v>
      </c>
      <c r="C37" s="31"/>
      <c r="D37" s="31">
        <v>12</v>
      </c>
      <c r="E37" s="31"/>
      <c r="F37" s="31">
        <v>11.8</v>
      </c>
    </row>
    <row r="38" spans="1:6" ht="12" customHeight="1">
      <c r="A38" s="41" t="s">
        <v>330</v>
      </c>
      <c r="B38" s="31">
        <v>5.4</v>
      </c>
      <c r="C38" s="31"/>
      <c r="D38" s="31">
        <v>5.2</v>
      </c>
      <c r="E38" s="31"/>
      <c r="F38" s="31">
        <v>5.1</v>
      </c>
    </row>
    <row r="39" spans="1:6" ht="12" customHeight="1">
      <c r="A39" s="41" t="s">
        <v>329</v>
      </c>
      <c r="B39" s="31">
        <v>22.8</v>
      </c>
      <c r="C39" s="31"/>
      <c r="D39" s="31">
        <v>2.3</v>
      </c>
      <c r="E39" s="31"/>
      <c r="F39" s="31">
        <v>20.7</v>
      </c>
    </row>
    <row r="40" spans="1:6" ht="12" customHeight="1">
      <c r="A40" s="41" t="s">
        <v>328</v>
      </c>
      <c r="B40" s="31">
        <v>13.2</v>
      </c>
      <c r="C40" s="31"/>
      <c r="D40" s="31">
        <v>19.7</v>
      </c>
      <c r="E40" s="31"/>
      <c r="F40" s="31">
        <v>13.5</v>
      </c>
    </row>
    <row r="41" spans="1:6" ht="12" customHeight="1">
      <c r="A41" s="41" t="s">
        <v>327</v>
      </c>
      <c r="B41" s="31">
        <v>12</v>
      </c>
      <c r="C41" s="31"/>
      <c r="D41" s="31">
        <v>16.4</v>
      </c>
      <c r="E41" s="31"/>
      <c r="F41" s="31">
        <v>11.6</v>
      </c>
    </row>
    <row r="42" spans="1:6" ht="12" customHeight="1">
      <c r="A42" s="41" t="s">
        <v>326</v>
      </c>
      <c r="B42" s="31">
        <v>11.2</v>
      </c>
      <c r="C42" s="31"/>
      <c r="D42" s="31">
        <v>11.7</v>
      </c>
      <c r="E42" s="31"/>
      <c r="F42" s="31">
        <v>11</v>
      </c>
    </row>
    <row r="43" ht="12" customHeight="1"/>
    <row r="44" spans="1:6" ht="15">
      <c r="A44" s="114" t="s">
        <v>325</v>
      </c>
      <c r="B44" s="31"/>
      <c r="C44" s="31"/>
      <c r="D44" s="31"/>
      <c r="E44" s="31"/>
      <c r="F44" s="31"/>
    </row>
    <row r="45" spans="1:6" ht="15">
      <c r="A45" s="114" t="s">
        <v>324</v>
      </c>
      <c r="B45" s="31">
        <v>11.6</v>
      </c>
      <c r="C45" s="31"/>
      <c r="D45" s="31">
        <v>13.9</v>
      </c>
      <c r="E45" s="31"/>
      <c r="F45" s="31">
        <v>11.4</v>
      </c>
    </row>
    <row r="46" spans="1:7" ht="15">
      <c r="A46" s="114" t="s">
        <v>272</v>
      </c>
      <c r="B46" s="31">
        <v>17.2</v>
      </c>
      <c r="C46" s="31"/>
      <c r="D46" s="31">
        <v>26.4</v>
      </c>
      <c r="E46" s="31"/>
      <c r="F46" s="31">
        <v>17.1</v>
      </c>
      <c r="G46" s="4"/>
    </row>
    <row r="47" spans="1:6" s="4" customFormat="1" ht="8.25" customHeight="1">
      <c r="A47" s="36"/>
      <c r="B47" s="31"/>
      <c r="C47" s="31"/>
      <c r="D47" s="31"/>
      <c r="E47" s="31"/>
      <c r="F47" s="31"/>
    </row>
    <row r="48" spans="1:6" ht="15">
      <c r="A48" s="36" t="s">
        <v>301</v>
      </c>
      <c r="B48" s="31"/>
      <c r="C48" s="31"/>
      <c r="D48" s="31"/>
      <c r="E48" s="31"/>
      <c r="F48" s="31"/>
    </row>
    <row r="49" spans="1:6" ht="18">
      <c r="A49" s="41" t="s">
        <v>300</v>
      </c>
      <c r="B49" s="31">
        <v>15.6</v>
      </c>
      <c r="C49" s="31"/>
      <c r="D49" s="31">
        <v>27.6</v>
      </c>
      <c r="E49" s="31"/>
      <c r="F49" s="31">
        <v>15.7</v>
      </c>
    </row>
    <row r="50" spans="1:6" ht="15">
      <c r="A50" s="41" t="s">
        <v>72</v>
      </c>
      <c r="B50" s="31">
        <v>7.6</v>
      </c>
      <c r="C50" s="31"/>
      <c r="D50" s="31">
        <v>4.5</v>
      </c>
      <c r="E50" s="31"/>
      <c r="F50" s="31">
        <v>7.1</v>
      </c>
    </row>
    <row r="51" spans="1:6" ht="11.25" customHeight="1">
      <c r="A51" s="41"/>
      <c r="B51" s="31"/>
      <c r="C51" s="31"/>
      <c r="D51" s="31"/>
      <c r="E51" s="31"/>
      <c r="F51" s="31"/>
    </row>
    <row r="52" spans="1:6" ht="15" customHeight="1">
      <c r="A52" s="36" t="s">
        <v>75</v>
      </c>
      <c r="B52" s="150">
        <v>6.1</v>
      </c>
      <c r="C52" s="150"/>
      <c r="D52" s="150">
        <v>7.8</v>
      </c>
      <c r="E52" s="150"/>
      <c r="F52" s="150">
        <v>5.8</v>
      </c>
    </row>
    <row r="53" spans="1:6" ht="15">
      <c r="A53" s="50" t="s">
        <v>919</v>
      </c>
      <c r="B53" s="149">
        <v>13.9</v>
      </c>
      <c r="C53" s="149"/>
      <c r="D53" s="149">
        <v>15</v>
      </c>
      <c r="E53" s="149"/>
      <c r="F53" s="149">
        <v>13.6</v>
      </c>
    </row>
    <row r="54" spans="1:6" ht="18" customHeight="1">
      <c r="A54" s="1029" t="s">
        <v>948</v>
      </c>
      <c r="B54" s="1029"/>
      <c r="C54" s="1029"/>
      <c r="D54" s="1029"/>
      <c r="E54" s="1029"/>
      <c r="F54" s="1029"/>
    </row>
    <row r="55" spans="1:3" ht="15">
      <c r="A55" s="1095" t="s">
        <v>906</v>
      </c>
      <c r="B55" s="1095"/>
      <c r="C55" s="1095"/>
    </row>
  </sheetData>
  <sheetProtection/>
  <mergeCells count="3">
    <mergeCell ref="A1:F1"/>
    <mergeCell ref="A55:C55"/>
    <mergeCell ref="A54:F5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0"/>
  </sheetPr>
  <dimension ref="A1:J26"/>
  <sheetViews>
    <sheetView zoomScalePageLayoutView="0" workbookViewId="0" topLeftCell="A1">
      <selection activeCell="A1" sqref="A1:J1"/>
    </sheetView>
  </sheetViews>
  <sheetFormatPr defaultColWidth="9.140625" defaultRowHeight="15"/>
  <cols>
    <col min="1" max="1" width="13.00390625" style="0" customWidth="1"/>
    <col min="6" max="6" width="3.421875" style="0" customWidth="1"/>
  </cols>
  <sheetData>
    <row r="1" spans="1:10" ht="46.5" customHeight="1">
      <c r="A1" s="1028" t="s">
        <v>853</v>
      </c>
      <c r="B1" s="1028"/>
      <c r="C1" s="1028"/>
      <c r="D1" s="1028"/>
      <c r="E1" s="1028"/>
      <c r="F1" s="1028"/>
      <c r="G1" s="1028"/>
      <c r="H1" s="1028"/>
      <c r="I1" s="1028"/>
      <c r="J1" s="1028"/>
    </row>
    <row r="2" spans="1:10" ht="15">
      <c r="A2" s="1131"/>
      <c r="B2" s="1036" t="s">
        <v>454</v>
      </c>
      <c r="C2" s="1036"/>
      <c r="D2" s="1036"/>
      <c r="E2" s="1036"/>
      <c r="F2" s="1135"/>
      <c r="G2" s="1036" t="s">
        <v>453</v>
      </c>
      <c r="H2" s="1036"/>
      <c r="I2" s="1036"/>
      <c r="J2" s="1023" t="s">
        <v>127</v>
      </c>
    </row>
    <row r="3" spans="1:10" ht="15">
      <c r="A3" s="1132"/>
      <c r="B3" s="1134"/>
      <c r="C3" s="1134"/>
      <c r="D3" s="1134"/>
      <c r="E3" s="1134"/>
      <c r="F3" s="1136"/>
      <c r="G3" s="1134"/>
      <c r="H3" s="1134"/>
      <c r="I3" s="1134"/>
      <c r="J3" s="1033"/>
    </row>
    <row r="4" spans="1:10" ht="27">
      <c r="A4" s="1133"/>
      <c r="B4" s="45" t="s">
        <v>452</v>
      </c>
      <c r="C4" s="45" t="s">
        <v>451</v>
      </c>
      <c r="D4" s="45" t="s">
        <v>450</v>
      </c>
      <c r="E4" s="45" t="s">
        <v>449</v>
      </c>
      <c r="F4" s="1137"/>
      <c r="G4" s="45" t="s">
        <v>2</v>
      </c>
      <c r="H4" s="45" t="s">
        <v>1</v>
      </c>
      <c r="I4" s="45" t="s">
        <v>449</v>
      </c>
      <c r="J4" s="1024"/>
    </row>
    <row r="5" spans="1:10" ht="15">
      <c r="A5" s="41"/>
      <c r="B5" s="132"/>
      <c r="C5" s="132"/>
      <c r="D5" s="132"/>
      <c r="E5" s="132"/>
      <c r="F5" s="132"/>
      <c r="G5" s="132"/>
      <c r="H5" s="132"/>
      <c r="I5" s="132"/>
      <c r="J5" s="132"/>
    </row>
    <row r="6" spans="1:10" ht="18">
      <c r="A6" s="41" t="s">
        <v>157</v>
      </c>
      <c r="B6" s="99"/>
      <c r="C6" s="99"/>
      <c r="D6" s="99"/>
      <c r="E6" s="99"/>
      <c r="F6" s="99"/>
      <c r="G6" s="99"/>
      <c r="H6" s="99"/>
      <c r="I6" s="99"/>
      <c r="J6" s="99"/>
    </row>
    <row r="7" spans="1:10" ht="15">
      <c r="A7" s="41" t="s">
        <v>156</v>
      </c>
      <c r="B7" s="31">
        <v>8.7</v>
      </c>
      <c r="C7" s="31">
        <v>5.4</v>
      </c>
      <c r="D7" s="31">
        <v>0.1</v>
      </c>
      <c r="E7" s="31" t="s">
        <v>46</v>
      </c>
      <c r="F7" s="31"/>
      <c r="G7" s="31">
        <v>79</v>
      </c>
      <c r="H7" s="31">
        <v>20.8</v>
      </c>
      <c r="I7" s="31">
        <v>0.3</v>
      </c>
      <c r="J7" s="31">
        <v>100</v>
      </c>
    </row>
    <row r="8" spans="1:10" ht="15">
      <c r="A8" s="41" t="s">
        <v>155</v>
      </c>
      <c r="B8" s="31">
        <v>9.6</v>
      </c>
      <c r="C8" s="31">
        <v>3.9</v>
      </c>
      <c r="D8" s="31">
        <v>0.4</v>
      </c>
      <c r="E8" s="31" t="s">
        <v>46</v>
      </c>
      <c r="F8" s="31"/>
      <c r="G8" s="31">
        <v>40.1</v>
      </c>
      <c r="H8" s="31">
        <v>57.8</v>
      </c>
      <c r="I8" s="31">
        <v>2</v>
      </c>
      <c r="J8" s="31">
        <v>100</v>
      </c>
    </row>
    <row r="9" spans="1:10" ht="15">
      <c r="A9" s="41" t="s">
        <v>154</v>
      </c>
      <c r="B9" s="31">
        <v>5.2</v>
      </c>
      <c r="C9" s="31">
        <v>3.5</v>
      </c>
      <c r="D9" s="31">
        <v>0</v>
      </c>
      <c r="E9" s="31">
        <v>0</v>
      </c>
      <c r="F9" s="31"/>
      <c r="G9" s="31">
        <v>69.9</v>
      </c>
      <c r="H9" s="31">
        <v>25.9</v>
      </c>
      <c r="I9" s="31">
        <v>4.2</v>
      </c>
      <c r="J9" s="31">
        <v>100</v>
      </c>
    </row>
    <row r="10" spans="1:10" ht="15">
      <c r="A10" s="41" t="s">
        <v>153</v>
      </c>
      <c r="B10" s="31">
        <v>6.2</v>
      </c>
      <c r="C10" s="31">
        <v>2.1</v>
      </c>
      <c r="D10" s="31">
        <v>0.5</v>
      </c>
      <c r="E10" s="31">
        <v>0</v>
      </c>
      <c r="F10" s="31"/>
      <c r="G10" s="31">
        <v>76.9</v>
      </c>
      <c r="H10" s="31">
        <v>22.4</v>
      </c>
      <c r="I10" s="31">
        <v>0.8</v>
      </c>
      <c r="J10" s="31">
        <v>100</v>
      </c>
    </row>
    <row r="11" spans="1:10" ht="15">
      <c r="A11" s="41" t="s">
        <v>152</v>
      </c>
      <c r="B11" s="31">
        <v>6.8</v>
      </c>
      <c r="C11" s="31">
        <v>4.9</v>
      </c>
      <c r="D11" s="31">
        <v>0</v>
      </c>
      <c r="E11" s="31" t="s">
        <v>46</v>
      </c>
      <c r="F11" s="31"/>
      <c r="G11" s="31">
        <v>58.6</v>
      </c>
      <c r="H11" s="31">
        <v>31</v>
      </c>
      <c r="I11" s="31">
        <v>10.4</v>
      </c>
      <c r="J11" s="31">
        <v>100</v>
      </c>
    </row>
    <row r="12" spans="1:10" ht="15">
      <c r="A12" s="103" t="s">
        <v>151</v>
      </c>
      <c r="B12" s="128">
        <v>7.3</v>
      </c>
      <c r="C12" s="128">
        <v>3.9</v>
      </c>
      <c r="D12" s="128">
        <v>0.2</v>
      </c>
      <c r="E12" s="128">
        <v>0</v>
      </c>
      <c r="F12" s="128"/>
      <c r="G12" s="128">
        <v>66.2</v>
      </c>
      <c r="H12" s="128">
        <v>31.4</v>
      </c>
      <c r="I12" s="128">
        <v>2.5</v>
      </c>
      <c r="J12" s="128">
        <v>100</v>
      </c>
    </row>
    <row r="13" spans="1:10" ht="15">
      <c r="A13" s="41"/>
      <c r="B13" s="31"/>
      <c r="C13" s="31"/>
      <c r="D13" s="31"/>
      <c r="E13" s="31"/>
      <c r="F13" s="31"/>
      <c r="G13" s="31"/>
      <c r="H13" s="31"/>
      <c r="I13" s="31"/>
      <c r="J13" s="31"/>
    </row>
    <row r="14" spans="1:10" ht="18">
      <c r="A14" s="41" t="s">
        <v>661</v>
      </c>
      <c r="B14" s="99"/>
      <c r="C14" s="99"/>
      <c r="D14" s="99"/>
      <c r="E14" s="99"/>
      <c r="F14" s="99"/>
      <c r="G14" s="99"/>
      <c r="H14" s="99"/>
      <c r="I14" s="99"/>
      <c r="J14" s="99"/>
    </row>
    <row r="15" spans="1:10" ht="27">
      <c r="A15" s="41" t="s">
        <v>331</v>
      </c>
      <c r="B15" s="31">
        <v>3.9</v>
      </c>
      <c r="C15" s="31">
        <v>6.6</v>
      </c>
      <c r="D15" s="31">
        <v>0.7</v>
      </c>
      <c r="E15" s="31" t="s">
        <v>46</v>
      </c>
      <c r="F15" s="31"/>
      <c r="G15" s="31">
        <v>78.6</v>
      </c>
      <c r="H15" s="31">
        <v>16.4</v>
      </c>
      <c r="I15" s="31">
        <v>5</v>
      </c>
      <c r="J15" s="31">
        <v>100</v>
      </c>
    </row>
    <row r="16" spans="1:10" ht="18">
      <c r="A16" s="41" t="s">
        <v>330</v>
      </c>
      <c r="B16" s="31">
        <v>3.3</v>
      </c>
      <c r="C16" s="31">
        <v>0</v>
      </c>
      <c r="D16" s="31" t="s">
        <v>46</v>
      </c>
      <c r="E16" s="31" t="s">
        <v>46</v>
      </c>
      <c r="F16" s="31"/>
      <c r="G16" s="31">
        <v>67.4</v>
      </c>
      <c r="H16" s="31">
        <v>32.6</v>
      </c>
      <c r="I16" s="31" t="s">
        <v>46</v>
      </c>
      <c r="J16" s="31">
        <v>100</v>
      </c>
    </row>
    <row r="17" spans="1:10" ht="15">
      <c r="A17" s="41" t="s">
        <v>329</v>
      </c>
      <c r="B17" s="31">
        <v>18.8</v>
      </c>
      <c r="C17" s="31">
        <v>0.5</v>
      </c>
      <c r="D17" s="31" t="s">
        <v>46</v>
      </c>
      <c r="E17" s="31" t="s">
        <v>46</v>
      </c>
      <c r="F17" s="31"/>
      <c r="G17" s="31">
        <v>87.5</v>
      </c>
      <c r="H17" s="31">
        <v>6.2</v>
      </c>
      <c r="I17" s="31">
        <v>6.3</v>
      </c>
      <c r="J17" s="31">
        <v>100</v>
      </c>
    </row>
    <row r="18" spans="1:10" ht="18">
      <c r="A18" s="41" t="s">
        <v>328</v>
      </c>
      <c r="B18" s="31">
        <v>11.3</v>
      </c>
      <c r="C18" s="31">
        <v>1.9</v>
      </c>
      <c r="D18" s="31">
        <v>0.3</v>
      </c>
      <c r="E18" s="31">
        <v>0</v>
      </c>
      <c r="F18" s="31"/>
      <c r="G18" s="31">
        <v>62.7</v>
      </c>
      <c r="H18" s="31">
        <v>37.3</v>
      </c>
      <c r="I18" s="31">
        <v>0</v>
      </c>
      <c r="J18" s="31">
        <v>100</v>
      </c>
    </row>
    <row r="19" spans="1:10" ht="18">
      <c r="A19" s="41" t="s">
        <v>327</v>
      </c>
      <c r="B19" s="31">
        <v>7.8</v>
      </c>
      <c r="C19" s="31">
        <v>3</v>
      </c>
      <c r="D19" s="31" t="s">
        <v>46</v>
      </c>
      <c r="E19" s="31" t="s">
        <v>46</v>
      </c>
      <c r="F19" s="31"/>
      <c r="G19" s="31">
        <v>46.5</v>
      </c>
      <c r="H19" s="31">
        <v>53.5</v>
      </c>
      <c r="I19" s="31" t="s">
        <v>46</v>
      </c>
      <c r="J19" s="31">
        <v>100</v>
      </c>
    </row>
    <row r="20" spans="1:10" ht="15">
      <c r="A20" s="41" t="s">
        <v>326</v>
      </c>
      <c r="B20" s="31">
        <v>5.9</v>
      </c>
      <c r="C20" s="31">
        <v>3.4</v>
      </c>
      <c r="D20" s="31">
        <v>0.2</v>
      </c>
      <c r="E20" s="31" t="s">
        <v>46</v>
      </c>
      <c r="F20" s="31"/>
      <c r="G20" s="31">
        <v>62.3</v>
      </c>
      <c r="H20" s="31">
        <v>28.9</v>
      </c>
      <c r="I20" s="31">
        <v>8.8</v>
      </c>
      <c r="J20" s="31">
        <v>100</v>
      </c>
    </row>
    <row r="22" ht="15">
      <c r="A22" s="114" t="s">
        <v>325</v>
      </c>
    </row>
    <row r="23" spans="1:10" ht="15">
      <c r="A23" s="114" t="s">
        <v>324</v>
      </c>
      <c r="B23" s="31">
        <v>7.4</v>
      </c>
      <c r="C23" s="31">
        <v>3</v>
      </c>
      <c r="D23" s="31">
        <v>0.2</v>
      </c>
      <c r="E23" s="31">
        <v>0</v>
      </c>
      <c r="G23" s="31">
        <v>63.3</v>
      </c>
      <c r="H23" s="31">
        <v>33.9</v>
      </c>
      <c r="I23" s="31">
        <f>+J23-H23-G23</f>
        <v>2.799999999999997</v>
      </c>
      <c r="J23" s="31">
        <v>100</v>
      </c>
    </row>
    <row r="24" spans="1:10" ht="15">
      <c r="A24" s="112" t="s">
        <v>272</v>
      </c>
      <c r="B24" s="149">
        <v>6.6</v>
      </c>
      <c r="C24" s="149">
        <v>9.4</v>
      </c>
      <c r="D24" s="149">
        <v>0.2</v>
      </c>
      <c r="E24" s="149">
        <v>0</v>
      </c>
      <c r="F24" s="3"/>
      <c r="G24" s="149">
        <v>77.3</v>
      </c>
      <c r="H24" s="149">
        <v>21.5</v>
      </c>
      <c r="I24" s="149">
        <f>+J24-H24-G24</f>
        <v>1.2000000000000028</v>
      </c>
      <c r="J24" s="149">
        <v>100</v>
      </c>
    </row>
    <row r="25" spans="1:3" ht="15">
      <c r="A25" s="1095" t="s">
        <v>903</v>
      </c>
      <c r="B25" s="1095"/>
      <c r="C25" s="1095"/>
    </row>
    <row r="26" spans="7:10" ht="15">
      <c r="G26" s="148"/>
      <c r="H26" s="148"/>
      <c r="I26" s="148"/>
      <c r="J26" s="148"/>
    </row>
    <row r="27" s="4" customFormat="1" ht="15"/>
  </sheetData>
  <sheetProtection/>
  <mergeCells count="7">
    <mergeCell ref="A25:C25"/>
    <mergeCell ref="A1:J1"/>
    <mergeCell ref="A2:A4"/>
    <mergeCell ref="B2:E3"/>
    <mergeCell ref="F2:F4"/>
    <mergeCell ref="G2:I3"/>
    <mergeCell ref="J2:J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D1"/>
    </sheetView>
  </sheetViews>
  <sheetFormatPr defaultColWidth="9.140625" defaultRowHeight="15"/>
  <cols>
    <col min="1" max="1" width="50.421875" style="0" customWidth="1"/>
    <col min="2" max="2" width="47.140625" style="0" customWidth="1"/>
    <col min="3" max="3" width="3.7109375" style="0" customWidth="1"/>
    <col min="4" max="4" width="27.28125" style="0" bestFit="1" customWidth="1"/>
  </cols>
  <sheetData>
    <row r="1" spans="1:4" ht="45" customHeight="1">
      <c r="A1" s="1028" t="s">
        <v>854</v>
      </c>
      <c r="B1" s="1028"/>
      <c r="C1" s="1028"/>
      <c r="D1" s="1028"/>
    </row>
    <row r="2" spans="1:4" ht="15">
      <c r="A2" s="165"/>
      <c r="B2" s="164" t="s">
        <v>404</v>
      </c>
      <c r="C2" s="164"/>
      <c r="D2" s="164" t="s">
        <v>404</v>
      </c>
    </row>
    <row r="3" spans="1:4" ht="15">
      <c r="A3" s="136"/>
      <c r="B3" s="442" t="s">
        <v>773</v>
      </c>
      <c r="C3" s="442"/>
      <c r="D3" s="442" t="s">
        <v>774</v>
      </c>
    </row>
    <row r="4" spans="1:4" ht="15">
      <c r="A4" s="136" t="s">
        <v>757</v>
      </c>
      <c r="B4" s="163">
        <v>11.37</v>
      </c>
      <c r="C4" s="163"/>
      <c r="D4" s="163">
        <v>3.4</v>
      </c>
    </row>
    <row r="5" spans="1:10" ht="15">
      <c r="A5" s="136"/>
      <c r="B5" s="141"/>
      <c r="C5" s="141"/>
      <c r="F5" s="4"/>
      <c r="G5" s="4"/>
      <c r="H5" s="4"/>
      <c r="I5" s="4"/>
      <c r="J5" s="4"/>
    </row>
    <row r="6" spans="1:10" ht="10.5" customHeight="1">
      <c r="A6" s="136" t="s">
        <v>756</v>
      </c>
      <c r="B6" s="141"/>
      <c r="C6" s="141"/>
      <c r="F6" s="4"/>
      <c r="G6" s="4"/>
      <c r="H6" s="4"/>
      <c r="I6" s="4"/>
      <c r="J6" s="4"/>
    </row>
    <row r="7" spans="1:11" ht="10.5" customHeight="1">
      <c r="A7" s="124" t="s">
        <v>551</v>
      </c>
      <c r="B7" s="447">
        <v>69.8</v>
      </c>
      <c r="C7" s="447"/>
      <c r="D7" s="447">
        <v>18.3</v>
      </c>
      <c r="F7" s="1138"/>
      <c r="G7" s="1138"/>
      <c r="H7" s="1138"/>
      <c r="I7" s="40"/>
      <c r="J7" s="450"/>
      <c r="K7" s="449"/>
    </row>
    <row r="8" spans="1:11" ht="10.5" customHeight="1">
      <c r="A8" s="124" t="s">
        <v>550</v>
      </c>
      <c r="B8" s="447">
        <v>5.6</v>
      </c>
      <c r="C8" s="447"/>
      <c r="D8" s="447">
        <v>2.8</v>
      </c>
      <c r="F8" s="1138"/>
      <c r="G8" s="1138"/>
      <c r="H8" s="1138"/>
      <c r="I8" s="40"/>
      <c r="J8" s="450"/>
      <c r="K8" s="449"/>
    </row>
    <row r="9" spans="1:11" ht="10.5" customHeight="1">
      <c r="A9" s="124" t="s">
        <v>549</v>
      </c>
      <c r="B9" s="447">
        <v>19.4</v>
      </c>
      <c r="C9" s="447"/>
      <c r="D9" s="447">
        <v>21</v>
      </c>
      <c r="F9" s="1138"/>
      <c r="G9" s="1138"/>
      <c r="H9" s="1138"/>
      <c r="I9" s="40"/>
      <c r="J9" s="450"/>
      <c r="K9" s="449"/>
    </row>
    <row r="10" spans="1:11" ht="10.5" customHeight="1">
      <c r="A10" s="124" t="s">
        <v>548</v>
      </c>
      <c r="B10" s="447">
        <v>1.7</v>
      </c>
      <c r="C10" s="447"/>
      <c r="D10" s="447">
        <v>0.7</v>
      </c>
      <c r="F10" s="1138"/>
      <c r="G10" s="1138"/>
      <c r="H10" s="1138"/>
      <c r="I10" s="40"/>
      <c r="J10" s="450"/>
      <c r="K10" s="449"/>
    </row>
    <row r="11" spans="1:11" ht="10.5" customHeight="1">
      <c r="A11" s="124" t="s">
        <v>547</v>
      </c>
      <c r="B11" s="447">
        <v>6.7</v>
      </c>
      <c r="C11" s="447"/>
      <c r="D11" s="447">
        <v>2.3</v>
      </c>
      <c r="F11" s="1138"/>
      <c r="G11" s="1138"/>
      <c r="H11" s="1138"/>
      <c r="I11" s="40"/>
      <c r="J11" s="450"/>
      <c r="K11" s="449"/>
    </row>
    <row r="12" spans="1:11" ht="10.5" customHeight="1">
      <c r="A12" s="124" t="s">
        <v>546</v>
      </c>
      <c r="B12" s="447">
        <v>8.7</v>
      </c>
      <c r="C12" s="447"/>
      <c r="D12" s="447">
        <v>0.8</v>
      </c>
      <c r="F12" s="1138"/>
      <c r="G12" s="1138"/>
      <c r="H12" s="1138"/>
      <c r="I12" s="40"/>
      <c r="J12" s="450"/>
      <c r="K12" s="449"/>
    </row>
    <row r="13" spans="1:11" ht="10.5" customHeight="1">
      <c r="A13" s="124" t="s">
        <v>755</v>
      </c>
      <c r="B13" s="447">
        <v>2.5</v>
      </c>
      <c r="C13" s="447"/>
      <c r="D13" s="447">
        <v>2.4</v>
      </c>
      <c r="F13" s="1138"/>
      <c r="G13" s="1138"/>
      <c r="H13" s="1138"/>
      <c r="I13" s="40"/>
      <c r="J13" s="450"/>
      <c r="K13" s="449"/>
    </row>
    <row r="14" spans="1:11" ht="10.5" customHeight="1">
      <c r="A14" s="124" t="s">
        <v>545</v>
      </c>
      <c r="B14" s="447">
        <v>16.8</v>
      </c>
      <c r="C14" s="447"/>
      <c r="D14" s="447">
        <v>29.6</v>
      </c>
      <c r="E14" s="4"/>
      <c r="F14" s="1138"/>
      <c r="G14" s="1138"/>
      <c r="H14" s="1138"/>
      <c r="I14" s="40"/>
      <c r="J14" s="450"/>
      <c r="K14" s="449"/>
    </row>
    <row r="15" spans="1:11" ht="10.5" customHeight="1">
      <c r="A15" s="124" t="s">
        <v>162</v>
      </c>
      <c r="B15" s="447">
        <v>1.5</v>
      </c>
      <c r="C15" s="447"/>
      <c r="D15" s="447">
        <v>14.5</v>
      </c>
      <c r="E15" s="40"/>
      <c r="F15" s="1138"/>
      <c r="G15" s="1138"/>
      <c r="H15" s="1138"/>
      <c r="I15" s="40"/>
      <c r="J15" s="450"/>
      <c r="K15" s="449"/>
    </row>
    <row r="16" spans="1:11" ht="10.5" customHeight="1">
      <c r="A16" s="124" t="s">
        <v>754</v>
      </c>
      <c r="B16" s="447">
        <v>7.6</v>
      </c>
      <c r="C16" s="447"/>
      <c r="D16" s="447">
        <v>27</v>
      </c>
      <c r="E16" s="40"/>
      <c r="F16" s="1138"/>
      <c r="G16" s="1138"/>
      <c r="H16" s="1138"/>
      <c r="I16" s="40"/>
      <c r="J16" s="450"/>
      <c r="K16" s="449"/>
    </row>
    <row r="17" spans="1:11" ht="10.5" customHeight="1">
      <c r="A17" s="124" t="s">
        <v>753</v>
      </c>
      <c r="B17" s="447">
        <v>1.3</v>
      </c>
      <c r="C17" s="447"/>
      <c r="D17" s="447">
        <v>17.2</v>
      </c>
      <c r="E17" s="40"/>
      <c r="F17" s="1138"/>
      <c r="G17" s="1138"/>
      <c r="H17" s="1138"/>
      <c r="I17" s="40"/>
      <c r="J17" s="450"/>
      <c r="K17" s="449"/>
    </row>
    <row r="18" spans="1:11" ht="10.5" customHeight="1">
      <c r="A18" s="124" t="s">
        <v>477</v>
      </c>
      <c r="B18" s="447">
        <v>0</v>
      </c>
      <c r="C18" s="447"/>
      <c r="D18" s="447">
        <v>0</v>
      </c>
      <c r="E18" s="448"/>
      <c r="F18" s="1138"/>
      <c r="G18" s="1138"/>
      <c r="H18" s="1138"/>
      <c r="I18" s="40"/>
      <c r="J18" s="450"/>
      <c r="K18" s="449"/>
    </row>
    <row r="19" spans="1:11" ht="10.5" customHeight="1">
      <c r="A19" s="124" t="s">
        <v>476</v>
      </c>
      <c r="B19" s="447">
        <v>2.5</v>
      </c>
      <c r="C19" s="447"/>
      <c r="D19" s="447">
        <v>9</v>
      </c>
      <c r="E19" s="93"/>
      <c r="F19" s="1138"/>
      <c r="G19" s="1138"/>
      <c r="H19" s="1138"/>
      <c r="I19" s="40"/>
      <c r="J19" s="450"/>
      <c r="K19" s="449"/>
    </row>
    <row r="20" spans="1:13" s="138" customFormat="1" ht="10.5" customHeight="1">
      <c r="A20" s="508" t="s">
        <v>664</v>
      </c>
      <c r="B20" s="509">
        <v>100</v>
      </c>
      <c r="C20" s="509"/>
      <c r="D20" s="509">
        <v>100</v>
      </c>
      <c r="E20" s="510"/>
      <c r="F20" s="1138"/>
      <c r="G20" s="1138"/>
      <c r="H20" s="1138"/>
      <c r="I20" s="506"/>
      <c r="J20" s="511"/>
      <c r="K20" s="510"/>
      <c r="L20" s="510"/>
      <c r="M20" s="510"/>
    </row>
    <row r="21" spans="1:11" ht="10.5" customHeight="1">
      <c r="A21" s="124"/>
      <c r="B21" s="447"/>
      <c r="C21" s="447"/>
      <c r="F21" s="1138"/>
      <c r="G21" s="1138"/>
      <c r="H21" s="1138"/>
      <c r="I21" s="40"/>
      <c r="J21" s="450"/>
      <c r="K21" s="449"/>
    </row>
    <row r="22" spans="1:11" ht="10.5" customHeight="1">
      <c r="A22" s="124" t="s">
        <v>752</v>
      </c>
      <c r="B22" s="447"/>
      <c r="C22" s="447"/>
      <c r="F22" s="1138"/>
      <c r="G22" s="1138"/>
      <c r="H22" s="1138"/>
      <c r="I22" s="40"/>
      <c r="J22" s="450"/>
      <c r="K22" s="449"/>
    </row>
    <row r="23" spans="1:11" ht="10.5" customHeight="1">
      <c r="A23" s="124" t="s">
        <v>557</v>
      </c>
      <c r="B23" s="447">
        <v>26.339214835356756</v>
      </c>
      <c r="C23" s="447"/>
      <c r="D23" s="447">
        <v>8.762797487562668</v>
      </c>
      <c r="F23" s="1138"/>
      <c r="G23" s="1138"/>
      <c r="H23" s="1138"/>
      <c r="I23" s="40"/>
      <c r="J23" s="450"/>
      <c r="K23" s="449"/>
    </row>
    <row r="24" spans="1:11" ht="10.5" customHeight="1">
      <c r="A24" s="124" t="s">
        <v>556</v>
      </c>
      <c r="B24" s="447">
        <v>24.875366491315347</v>
      </c>
      <c r="C24" s="447"/>
      <c r="D24" s="447">
        <v>35.52563339159832</v>
      </c>
      <c r="F24" s="1138"/>
      <c r="G24" s="1138"/>
      <c r="H24" s="1138"/>
      <c r="I24" s="40"/>
      <c r="J24" s="450"/>
      <c r="K24" s="449"/>
    </row>
    <row r="25" spans="1:11" ht="10.5" customHeight="1">
      <c r="A25" s="124" t="s">
        <v>555</v>
      </c>
      <c r="B25" s="447">
        <v>18.624109571641778</v>
      </c>
      <c r="C25" s="447"/>
      <c r="D25" s="447">
        <v>18.307370200341907</v>
      </c>
      <c r="F25" s="1138"/>
      <c r="G25" s="1138"/>
      <c r="H25" s="1138"/>
      <c r="I25" s="40"/>
      <c r="J25" s="450"/>
      <c r="K25" s="449"/>
    </row>
    <row r="26" spans="1:11" ht="10.5" customHeight="1">
      <c r="A26" s="124" t="s">
        <v>554</v>
      </c>
      <c r="B26" s="447">
        <v>28.085671644950626</v>
      </c>
      <c r="C26" s="447"/>
      <c r="D26" s="447">
        <v>35.216380784080215</v>
      </c>
      <c r="F26" s="1138"/>
      <c r="G26" s="1138"/>
      <c r="H26" s="1138"/>
      <c r="I26" s="40"/>
      <c r="J26" s="450"/>
      <c r="K26" s="449"/>
    </row>
    <row r="27" spans="1:11" ht="10.5" customHeight="1">
      <c r="A27" s="124" t="s">
        <v>109</v>
      </c>
      <c r="B27" s="447">
        <v>2.0756374567355023</v>
      </c>
      <c r="C27" s="447"/>
      <c r="D27" s="447">
        <v>2.1878181364168956</v>
      </c>
      <c r="F27" s="1138"/>
      <c r="G27" s="1138"/>
      <c r="H27" s="1138"/>
      <c r="I27" s="40"/>
      <c r="J27" s="450"/>
      <c r="K27" s="449"/>
    </row>
    <row r="28" spans="1:11" s="138" customFormat="1" ht="10.5" customHeight="1">
      <c r="A28" s="508" t="s">
        <v>127</v>
      </c>
      <c r="B28" s="509">
        <v>100</v>
      </c>
      <c r="C28" s="509"/>
      <c r="D28" s="509">
        <v>100</v>
      </c>
      <c r="F28" s="1138"/>
      <c r="G28" s="1138"/>
      <c r="H28" s="1138"/>
      <c r="I28" s="506"/>
      <c r="J28" s="511"/>
      <c r="K28" s="510"/>
    </row>
    <row r="29" spans="1:11" ht="9" customHeight="1">
      <c r="A29" s="124"/>
      <c r="B29" s="153"/>
      <c r="C29" s="153"/>
      <c r="F29" s="1138"/>
      <c r="G29" s="1138"/>
      <c r="H29" s="1138"/>
      <c r="I29" s="40"/>
      <c r="J29" s="450"/>
      <c r="K29" s="449"/>
    </row>
    <row r="30" spans="1:11" ht="15">
      <c r="A30" s="136" t="s">
        <v>751</v>
      </c>
      <c r="B30" s="441"/>
      <c r="C30" s="441"/>
      <c r="F30" s="1138"/>
      <c r="G30" s="1138"/>
      <c r="H30" s="1138"/>
      <c r="I30" s="40"/>
      <c r="J30" s="450"/>
      <c r="K30" s="449"/>
    </row>
    <row r="31" spans="1:11" ht="15.75" customHeight="1">
      <c r="A31" s="137" t="s">
        <v>542</v>
      </c>
      <c r="B31" s="447">
        <v>2.9</v>
      </c>
      <c r="C31" s="447"/>
      <c r="D31" s="447">
        <v>8.5</v>
      </c>
      <c r="F31" s="1138"/>
      <c r="G31" s="1138"/>
      <c r="H31" s="1138"/>
      <c r="I31" s="40"/>
      <c r="J31" s="450"/>
      <c r="K31" s="449"/>
    </row>
    <row r="32" spans="1:11" ht="15">
      <c r="A32" s="137" t="s">
        <v>541</v>
      </c>
      <c r="B32" s="447">
        <v>4.3</v>
      </c>
      <c r="C32" s="447"/>
      <c r="D32" s="447">
        <v>9.6</v>
      </c>
      <c r="F32" s="1138"/>
      <c r="G32" s="1138"/>
      <c r="H32" s="1138"/>
      <c r="I32" s="40"/>
      <c r="J32" s="450"/>
      <c r="K32" s="449"/>
    </row>
    <row r="33" spans="1:10" ht="15">
      <c r="A33" s="137" t="s">
        <v>540</v>
      </c>
      <c r="B33" s="447">
        <v>4.9</v>
      </c>
      <c r="C33" s="447"/>
      <c r="D33" s="447">
        <v>6.9</v>
      </c>
      <c r="F33" s="1138"/>
      <c r="G33" s="1138"/>
      <c r="H33" s="1138"/>
      <c r="I33" s="40"/>
      <c r="J33" s="450"/>
    </row>
    <row r="34" spans="1:10" ht="15">
      <c r="A34" s="137" t="s">
        <v>750</v>
      </c>
      <c r="B34" s="447">
        <v>20.8</v>
      </c>
      <c r="C34" s="447"/>
      <c r="D34" s="447">
        <v>18.4</v>
      </c>
      <c r="F34" s="1138"/>
      <c r="G34" s="1138"/>
      <c r="H34" s="1138"/>
      <c r="I34" s="40"/>
      <c r="J34" s="450"/>
    </row>
    <row r="35" spans="1:10" ht="15">
      <c r="A35" s="137" t="s">
        <v>749</v>
      </c>
      <c r="B35" s="447">
        <v>17.8</v>
      </c>
      <c r="C35" s="447"/>
      <c r="D35" s="447">
        <v>11.8</v>
      </c>
      <c r="F35" s="1138"/>
      <c r="G35" s="1138"/>
      <c r="H35" s="1138"/>
      <c r="I35" s="40"/>
      <c r="J35" s="450"/>
    </row>
    <row r="36" spans="1:10" ht="23.25" customHeight="1">
      <c r="A36" s="65" t="s">
        <v>748</v>
      </c>
      <c r="B36" s="447">
        <v>20.3</v>
      </c>
      <c r="C36" s="447"/>
      <c r="D36" s="447">
        <v>31.1</v>
      </c>
      <c r="F36" s="1138"/>
      <c r="G36" s="1138"/>
      <c r="H36" s="1138"/>
      <c r="I36" s="40"/>
      <c r="J36" s="450"/>
    </row>
    <row r="37" spans="1:10" ht="15">
      <c r="A37" s="137" t="s">
        <v>747</v>
      </c>
      <c r="B37" s="447">
        <v>19.8</v>
      </c>
      <c r="C37" s="447"/>
      <c r="D37" s="447">
        <v>13</v>
      </c>
      <c r="F37" s="1138"/>
      <c r="G37" s="1138"/>
      <c r="H37" s="1138"/>
      <c r="I37" s="40"/>
      <c r="J37" s="450"/>
    </row>
    <row r="38" spans="1:10" ht="15">
      <c r="A38" s="137" t="s">
        <v>970</v>
      </c>
      <c r="B38" s="447">
        <v>3.4</v>
      </c>
      <c r="C38" s="447"/>
      <c r="D38" s="447">
        <v>11</v>
      </c>
      <c r="F38" s="1138"/>
      <c r="G38" s="1138"/>
      <c r="H38" s="1138"/>
      <c r="I38" s="40"/>
      <c r="J38" s="450"/>
    </row>
    <row r="39" spans="1:10" ht="15">
      <c r="A39" s="137" t="s">
        <v>746</v>
      </c>
      <c r="B39" s="447">
        <v>10.1</v>
      </c>
      <c r="C39" s="447"/>
      <c r="D39" s="447">
        <v>20.6</v>
      </c>
      <c r="F39" s="1138"/>
      <c r="G39" s="1138"/>
      <c r="H39" s="1138"/>
      <c r="I39" s="40"/>
      <c r="J39" s="450"/>
    </row>
    <row r="40" spans="1:10" ht="15">
      <c r="A40" s="137" t="s">
        <v>745</v>
      </c>
      <c r="B40" s="447">
        <v>0</v>
      </c>
      <c r="C40" s="447"/>
      <c r="D40" s="447">
        <v>2.3</v>
      </c>
      <c r="F40" s="1138"/>
      <c r="G40" s="1138"/>
      <c r="H40" s="1138"/>
      <c r="I40" s="40"/>
      <c r="J40" s="450"/>
    </row>
    <row r="41" spans="1:10" ht="15">
      <c r="A41" s="137" t="s">
        <v>162</v>
      </c>
      <c r="B41" s="447">
        <v>0</v>
      </c>
      <c r="C41" s="447"/>
      <c r="D41" s="447">
        <v>0.3</v>
      </c>
      <c r="F41" s="1138"/>
      <c r="G41" s="1138"/>
      <c r="H41" s="1138"/>
      <c r="I41" s="40"/>
      <c r="J41" s="450"/>
    </row>
    <row r="42" spans="1:10" ht="15">
      <c r="A42" s="137" t="s">
        <v>533</v>
      </c>
      <c r="B42" s="447">
        <v>38.4</v>
      </c>
      <c r="C42" s="447"/>
      <c r="D42" s="447">
        <v>37.9</v>
      </c>
      <c r="F42" s="1138"/>
      <c r="G42" s="1138"/>
      <c r="H42" s="1138"/>
      <c r="I42" s="40"/>
      <c r="J42" s="450"/>
    </row>
    <row r="43" spans="1:10" ht="15">
      <c r="A43" s="137" t="s">
        <v>477</v>
      </c>
      <c r="B43" s="447">
        <v>4.5</v>
      </c>
      <c r="C43" s="447"/>
      <c r="D43" s="447">
        <v>0</v>
      </c>
      <c r="F43" s="1138"/>
      <c r="G43" s="1138"/>
      <c r="H43" s="1138"/>
      <c r="I43" s="40"/>
      <c r="J43" s="450"/>
    </row>
    <row r="44" spans="1:10" ht="15">
      <c r="A44" s="137" t="s">
        <v>476</v>
      </c>
      <c r="B44" s="447">
        <v>3.4</v>
      </c>
      <c r="C44" s="447"/>
      <c r="D44" s="447">
        <v>12.4</v>
      </c>
      <c r="F44" s="1138"/>
      <c r="G44" s="1138"/>
      <c r="H44" s="1138"/>
      <c r="I44" s="40"/>
      <c r="J44" s="450"/>
    </row>
    <row r="45" spans="1:10" s="138" customFormat="1" ht="15">
      <c r="A45" s="508" t="s">
        <v>664</v>
      </c>
      <c r="B45" s="512">
        <v>100</v>
      </c>
      <c r="C45" s="512"/>
      <c r="D45" s="512">
        <v>100</v>
      </c>
      <c r="F45" s="1138"/>
      <c r="G45" s="1138"/>
      <c r="H45" s="1138"/>
      <c r="I45" s="506"/>
      <c r="J45" s="511"/>
    </row>
    <row r="46" spans="1:10" ht="15">
      <c r="A46" s="155"/>
      <c r="B46" s="440"/>
      <c r="C46" s="440"/>
      <c r="D46" s="3"/>
      <c r="F46" s="1138"/>
      <c r="G46" s="1138"/>
      <c r="H46" s="1138"/>
      <c r="I46" s="40"/>
      <c r="J46" s="450"/>
    </row>
    <row r="47" spans="1:10" ht="15">
      <c r="A47" s="137" t="s">
        <v>913</v>
      </c>
      <c r="B47" s="136"/>
      <c r="C47" s="136"/>
      <c r="F47" s="1138"/>
      <c r="G47" s="1138"/>
      <c r="H47" s="1138"/>
      <c r="I47" s="40"/>
      <c r="J47" s="450"/>
    </row>
    <row r="48" spans="1:10" ht="15.75" customHeight="1">
      <c r="A48" s="137" t="s">
        <v>949</v>
      </c>
      <c r="B48" s="136"/>
      <c r="C48" s="136"/>
      <c r="F48" s="1138"/>
      <c r="G48" s="1138"/>
      <c r="H48" s="1138"/>
      <c r="I48" s="40"/>
      <c r="J48" s="450"/>
    </row>
    <row r="49" spans="6:10" ht="15">
      <c r="F49" s="1138"/>
      <c r="G49" s="1138"/>
      <c r="H49" s="1138"/>
      <c r="I49" s="40"/>
      <c r="J49" s="450"/>
    </row>
    <row r="50" spans="6:10" ht="15">
      <c r="F50" s="1138"/>
      <c r="G50" s="1138"/>
      <c r="H50" s="1138"/>
      <c r="I50" s="40"/>
      <c r="J50" s="450"/>
    </row>
    <row r="51" spans="6:10" ht="15">
      <c r="F51" s="1138"/>
      <c r="G51" s="1138"/>
      <c r="H51" s="1138"/>
      <c r="I51" s="40"/>
      <c r="J51" s="450"/>
    </row>
    <row r="52" spans="6:10" ht="15">
      <c r="F52" s="1138"/>
      <c r="G52" s="1138"/>
      <c r="H52" s="1138"/>
      <c r="I52" s="40"/>
      <c r="J52" s="450"/>
    </row>
    <row r="53" spans="6:10" ht="15">
      <c r="F53" s="1138"/>
      <c r="G53" s="1138"/>
      <c r="H53" s="1138"/>
      <c r="I53" s="40"/>
      <c r="J53" s="450"/>
    </row>
    <row r="54" spans="6:10" ht="15">
      <c r="F54" s="1138"/>
      <c r="G54" s="1138"/>
      <c r="H54" s="1138"/>
      <c r="I54" s="40"/>
      <c r="J54" s="450"/>
    </row>
    <row r="55" spans="6:10" ht="15">
      <c r="F55" s="1138"/>
      <c r="G55" s="1138"/>
      <c r="H55" s="1138"/>
      <c r="I55" s="40"/>
      <c r="J55" s="450"/>
    </row>
    <row r="56" spans="6:10" ht="15">
      <c r="F56" s="1138"/>
      <c r="G56" s="1138"/>
      <c r="H56" s="1138"/>
      <c r="I56" s="40"/>
      <c r="J56" s="450"/>
    </row>
    <row r="57" spans="6:10" ht="15">
      <c r="F57" s="1138"/>
      <c r="G57" s="1138"/>
      <c r="H57" s="1138"/>
      <c r="I57" s="40"/>
      <c r="J57" s="450"/>
    </row>
    <row r="58" spans="6:10" ht="15">
      <c r="F58" s="1138"/>
      <c r="G58" s="1138"/>
      <c r="H58" s="1138"/>
      <c r="I58" s="40"/>
      <c r="J58" s="450"/>
    </row>
    <row r="59" spans="6:10" ht="15">
      <c r="F59" s="4"/>
      <c r="G59" s="4"/>
      <c r="H59" s="4"/>
      <c r="I59" s="4"/>
      <c r="J59" s="4"/>
    </row>
  </sheetData>
  <sheetProtection/>
  <mergeCells count="49">
    <mergeCell ref="F15:H16"/>
    <mergeCell ref="F17:H18"/>
    <mergeCell ref="F19:F20"/>
    <mergeCell ref="F7:H8"/>
    <mergeCell ref="F9:H10"/>
    <mergeCell ref="F11:H12"/>
    <mergeCell ref="F13:F14"/>
    <mergeCell ref="G13:G14"/>
    <mergeCell ref="H13:H14"/>
    <mergeCell ref="G19:G20"/>
    <mergeCell ref="H19:H20"/>
    <mergeCell ref="F23:H24"/>
    <mergeCell ref="F25:F26"/>
    <mergeCell ref="G25:G26"/>
    <mergeCell ref="H25:H26"/>
    <mergeCell ref="F21:H22"/>
    <mergeCell ref="F27:F28"/>
    <mergeCell ref="G27:G28"/>
    <mergeCell ref="H27:H28"/>
    <mergeCell ref="F29:H30"/>
    <mergeCell ref="F31:F32"/>
    <mergeCell ref="G31:G32"/>
    <mergeCell ref="H31:H32"/>
    <mergeCell ref="F33:F34"/>
    <mergeCell ref="G33:G34"/>
    <mergeCell ref="H33:H34"/>
    <mergeCell ref="H47:H48"/>
    <mergeCell ref="F35:F36"/>
    <mergeCell ref="G35:G36"/>
    <mergeCell ref="H35:H36"/>
    <mergeCell ref="F37:H38"/>
    <mergeCell ref="F39:H40"/>
    <mergeCell ref="F41:H42"/>
    <mergeCell ref="F57:H58"/>
    <mergeCell ref="A1:D1"/>
    <mergeCell ref="F49:F50"/>
    <mergeCell ref="G49:G50"/>
    <mergeCell ref="H49:H50"/>
    <mergeCell ref="F51:H52"/>
    <mergeCell ref="F53:H54"/>
    <mergeCell ref="F55:F56"/>
    <mergeCell ref="G55:G56"/>
    <mergeCell ref="H55:H56"/>
    <mergeCell ref="F43:H44"/>
    <mergeCell ref="F45:F46"/>
    <mergeCell ref="G45:G46"/>
    <mergeCell ref="H45:H46"/>
    <mergeCell ref="F47:F48"/>
    <mergeCell ref="G47:G48"/>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theme="0"/>
  </sheetPr>
  <dimension ref="A1:K30"/>
  <sheetViews>
    <sheetView zoomScalePageLayoutView="0" workbookViewId="0" topLeftCell="A1">
      <selection activeCell="A1" sqref="A1:E1"/>
    </sheetView>
  </sheetViews>
  <sheetFormatPr defaultColWidth="9.140625" defaultRowHeight="15"/>
  <cols>
    <col min="1" max="1" width="14.140625" style="0" customWidth="1"/>
    <col min="3" max="3" width="19.421875" style="0" customWidth="1"/>
    <col min="4" max="4" width="6.140625" style="0" customWidth="1"/>
    <col min="5" max="5" width="17.28125" style="0" customWidth="1"/>
  </cols>
  <sheetData>
    <row r="1" spans="1:5" ht="59.25" customHeight="1">
      <c r="A1" s="1028" t="s">
        <v>855</v>
      </c>
      <c r="B1" s="1028"/>
      <c r="C1" s="1028"/>
      <c r="D1" s="1028"/>
      <c r="E1" s="1028"/>
    </row>
    <row r="2" spans="1:11" ht="55.5" customHeight="1">
      <c r="A2" s="443"/>
      <c r="B2" s="51"/>
      <c r="C2" s="144" t="s">
        <v>775</v>
      </c>
      <c r="D2" s="144"/>
      <c r="E2" s="144" t="s">
        <v>776</v>
      </c>
      <c r="F2" s="4"/>
      <c r="H2" s="4"/>
      <c r="I2" s="27"/>
      <c r="J2" s="27"/>
      <c r="K2" s="4"/>
    </row>
    <row r="3" spans="1:10" ht="27.75" customHeight="1">
      <c r="A3" s="41" t="s">
        <v>157</v>
      </c>
      <c r="B3" s="41"/>
      <c r="C3" s="132"/>
      <c r="D3" s="135"/>
      <c r="E3" s="135"/>
      <c r="F3" s="135"/>
      <c r="I3" s="135"/>
      <c r="J3" s="135"/>
    </row>
    <row r="4" spans="1:10" ht="15">
      <c r="A4" s="41" t="s">
        <v>156</v>
      </c>
      <c r="B4" s="41"/>
      <c r="C4" s="31">
        <v>52.7</v>
      </c>
      <c r="D4" s="311"/>
      <c r="E4" s="31">
        <v>11.8</v>
      </c>
      <c r="F4" s="135"/>
      <c r="I4" s="135"/>
      <c r="J4" s="135"/>
    </row>
    <row r="5" spans="1:10" ht="15">
      <c r="A5" s="41" t="s">
        <v>155</v>
      </c>
      <c r="B5" s="41"/>
      <c r="C5" s="31">
        <v>26.9</v>
      </c>
      <c r="D5" s="311"/>
      <c r="E5" s="31">
        <v>8.4</v>
      </c>
      <c r="F5" s="135"/>
      <c r="I5" s="135"/>
      <c r="J5" s="135"/>
    </row>
    <row r="6" spans="1:10" ht="15">
      <c r="A6" s="41" t="s">
        <v>154</v>
      </c>
      <c r="B6" s="41"/>
      <c r="C6" s="31">
        <v>23.1</v>
      </c>
      <c r="D6" s="311"/>
      <c r="E6" s="31">
        <v>10.6</v>
      </c>
      <c r="F6" s="135"/>
      <c r="I6" s="135"/>
      <c r="J6" s="135"/>
    </row>
    <row r="7" spans="1:10" ht="21" customHeight="1">
      <c r="A7" s="41" t="s">
        <v>153</v>
      </c>
      <c r="B7" s="41"/>
      <c r="C7" s="31">
        <v>27.5</v>
      </c>
      <c r="D7" s="311"/>
      <c r="E7" s="31">
        <v>2.3</v>
      </c>
      <c r="F7" s="135"/>
      <c r="I7" s="135"/>
      <c r="J7" s="135"/>
    </row>
    <row r="8" spans="1:10" ht="15">
      <c r="A8" s="41" t="s">
        <v>152</v>
      </c>
      <c r="B8" s="41"/>
      <c r="C8" s="31">
        <v>18.6</v>
      </c>
      <c r="D8" s="311"/>
      <c r="E8" s="31">
        <v>9.4</v>
      </c>
      <c r="F8" s="135"/>
      <c r="I8" s="135"/>
      <c r="J8" s="135"/>
    </row>
    <row r="9" spans="1:5" ht="15">
      <c r="A9" s="103" t="s">
        <v>151</v>
      </c>
      <c r="B9" s="89"/>
      <c r="C9" s="31">
        <v>34.5</v>
      </c>
      <c r="D9" s="283"/>
      <c r="E9" s="31">
        <v>9.1</v>
      </c>
    </row>
    <row r="10" spans="1:5" ht="15">
      <c r="A10" s="41"/>
      <c r="B10" s="89"/>
      <c r="C10" s="31"/>
      <c r="D10" s="457"/>
      <c r="E10" s="31"/>
    </row>
    <row r="11" spans="1:5" ht="15">
      <c r="A11" s="41" t="s">
        <v>661</v>
      </c>
      <c r="B11" s="89"/>
      <c r="C11" s="31"/>
      <c r="D11" s="457"/>
      <c r="E11" s="31"/>
    </row>
    <row r="12" spans="1:5" ht="26.25" customHeight="1">
      <c r="A12" s="41" t="s">
        <v>331</v>
      </c>
      <c r="B12" s="89"/>
      <c r="C12" s="31">
        <v>47.2</v>
      </c>
      <c r="D12" s="457"/>
      <c r="E12" s="31">
        <v>18.1</v>
      </c>
    </row>
    <row r="13" spans="1:5" ht="21" customHeight="1">
      <c r="A13" s="41" t="s">
        <v>330</v>
      </c>
      <c r="C13" s="31">
        <v>36.9</v>
      </c>
      <c r="D13" s="283"/>
      <c r="E13" s="31">
        <v>0</v>
      </c>
    </row>
    <row r="14" spans="1:5" ht="15">
      <c r="A14" s="41" t="s">
        <v>329</v>
      </c>
      <c r="C14" s="31">
        <v>49.8</v>
      </c>
      <c r="D14" s="283"/>
      <c r="E14" s="31">
        <v>0</v>
      </c>
    </row>
    <row r="15" spans="1:5" ht="18">
      <c r="A15" s="41" t="s">
        <v>328</v>
      </c>
      <c r="C15" s="31">
        <v>22.5</v>
      </c>
      <c r="D15" s="283"/>
      <c r="E15" s="31">
        <v>12.6</v>
      </c>
    </row>
    <row r="16" spans="1:5" ht="24" customHeight="1">
      <c r="A16" s="41" t="s">
        <v>327</v>
      </c>
      <c r="C16" s="31">
        <v>38.2</v>
      </c>
      <c r="D16" s="283"/>
      <c r="E16" s="31">
        <v>4.7</v>
      </c>
    </row>
    <row r="17" spans="1:5" ht="15">
      <c r="A17" s="41" t="s">
        <v>326</v>
      </c>
      <c r="C17" s="31">
        <v>24.7</v>
      </c>
      <c r="D17" s="283"/>
      <c r="E17" s="31">
        <v>14</v>
      </c>
    </row>
    <row r="18" spans="1:5" ht="15">
      <c r="A18" s="103"/>
      <c r="C18" s="31"/>
      <c r="D18" s="283"/>
      <c r="E18" s="31"/>
    </row>
    <row r="19" spans="1:5" ht="15">
      <c r="A19" s="114" t="s">
        <v>325</v>
      </c>
      <c r="C19" s="31"/>
      <c r="D19" s="283"/>
      <c r="E19" s="31"/>
    </row>
    <row r="20" spans="1:10" ht="15">
      <c r="A20" s="114" t="s">
        <v>324</v>
      </c>
      <c r="B20" s="4"/>
      <c r="C20" s="150">
        <v>34.6</v>
      </c>
      <c r="D20" s="312"/>
      <c r="E20" s="150">
        <v>10.4</v>
      </c>
      <c r="F20" s="4"/>
      <c r="G20" s="4"/>
      <c r="H20" s="4"/>
      <c r="I20" s="4"/>
      <c r="J20" s="4"/>
    </row>
    <row r="21" spans="1:10" ht="15">
      <c r="A21" s="114" t="s">
        <v>272</v>
      </c>
      <c r="B21" s="4"/>
      <c r="C21" s="150">
        <v>34</v>
      </c>
      <c r="D21" s="150"/>
      <c r="E21" s="150">
        <v>4.7</v>
      </c>
      <c r="F21" s="458"/>
      <c r="G21" s="4"/>
      <c r="H21" s="4"/>
      <c r="I21" s="4"/>
      <c r="J21" s="4"/>
    </row>
    <row r="22" spans="1:10" ht="9" customHeight="1">
      <c r="A22" s="4"/>
      <c r="B22" s="4"/>
      <c r="C22" s="150"/>
      <c r="D22" s="150"/>
      <c r="E22" s="150"/>
      <c r="F22" s="458"/>
      <c r="G22" s="4"/>
      <c r="H22" s="4"/>
      <c r="I22" s="4"/>
      <c r="J22" s="4"/>
    </row>
    <row r="23" spans="1:10" ht="15">
      <c r="A23" s="114" t="s">
        <v>301</v>
      </c>
      <c r="B23" s="4"/>
      <c r="C23" s="150"/>
      <c r="D23" s="150"/>
      <c r="E23" s="150"/>
      <c r="F23" s="458"/>
      <c r="G23" s="4"/>
      <c r="H23" s="4"/>
      <c r="I23" s="4"/>
      <c r="J23" s="4"/>
    </row>
    <row r="24" spans="1:10" ht="18">
      <c r="A24" s="114" t="s">
        <v>300</v>
      </c>
      <c r="B24" s="4"/>
      <c r="C24" s="150">
        <v>27.6</v>
      </c>
      <c r="D24" s="150"/>
      <c r="E24" s="150">
        <v>8.9</v>
      </c>
      <c r="F24" s="458"/>
      <c r="G24" s="4"/>
      <c r="H24" s="4"/>
      <c r="I24" s="4"/>
      <c r="J24" s="4"/>
    </row>
    <row r="25" spans="1:10" ht="15">
      <c r="A25" s="114" t="s">
        <v>72</v>
      </c>
      <c r="B25" s="4"/>
      <c r="C25" s="150">
        <v>58.1</v>
      </c>
      <c r="D25" s="150"/>
      <c r="E25" s="150">
        <v>10</v>
      </c>
      <c r="F25" s="458"/>
      <c r="G25" s="4"/>
      <c r="H25" s="4"/>
      <c r="I25" s="4"/>
      <c r="J25" s="4"/>
    </row>
    <row r="26" spans="1:10" ht="15">
      <c r="A26" s="114"/>
      <c r="B26" s="4"/>
      <c r="C26" s="150"/>
      <c r="D26" s="150"/>
      <c r="E26" s="150"/>
      <c r="F26" s="458"/>
      <c r="G26" s="4"/>
      <c r="H26" s="4"/>
      <c r="I26" s="4"/>
      <c r="J26" s="4"/>
    </row>
    <row r="27" spans="1:10" ht="15.75" customHeight="1">
      <c r="A27" s="114" t="s">
        <v>75</v>
      </c>
      <c r="B27" s="4"/>
      <c r="C27" s="150">
        <v>11.2</v>
      </c>
      <c r="D27" s="150"/>
      <c r="E27" s="150">
        <v>0.5</v>
      </c>
      <c r="F27" s="458"/>
      <c r="G27" s="4"/>
      <c r="H27" s="4"/>
      <c r="I27" s="4"/>
      <c r="J27" s="4"/>
    </row>
    <row r="28" spans="1:6" ht="12" customHeight="1">
      <c r="A28" s="112" t="s">
        <v>919</v>
      </c>
      <c r="B28" s="3"/>
      <c r="C28" s="149">
        <v>37.9</v>
      </c>
      <c r="D28" s="309"/>
      <c r="E28" s="149">
        <v>10.3</v>
      </c>
      <c r="F28" s="3"/>
    </row>
    <row r="29" spans="1:3" ht="15">
      <c r="A29" s="1095" t="s">
        <v>903</v>
      </c>
      <c r="B29" s="1095"/>
      <c r="C29" s="1095"/>
    </row>
    <row r="30" spans="1:6" ht="18" customHeight="1">
      <c r="A30" s="1027" t="s">
        <v>912</v>
      </c>
      <c r="B30" s="1027"/>
      <c r="C30" s="1027"/>
      <c r="D30" s="1027"/>
      <c r="E30" s="1027"/>
      <c r="F30" s="1027"/>
    </row>
  </sheetData>
  <sheetProtection/>
  <mergeCells count="3">
    <mergeCell ref="A30:F30"/>
    <mergeCell ref="A29:C29"/>
    <mergeCell ref="A1:E1"/>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theme="0"/>
  </sheetPr>
  <dimension ref="A1:F39"/>
  <sheetViews>
    <sheetView zoomScalePageLayoutView="0" workbookViewId="0" topLeftCell="A1">
      <selection activeCell="A1" sqref="A1:B1"/>
    </sheetView>
  </sheetViews>
  <sheetFormatPr defaultColWidth="9.140625" defaultRowHeight="15"/>
  <cols>
    <col min="1" max="1" width="46.7109375" style="0" customWidth="1"/>
    <col min="2" max="2" width="28.28125" style="0" customWidth="1"/>
    <col min="4" max="4" width="15.00390625" style="0" customWidth="1"/>
    <col min="5" max="5" width="16.28125" style="0" customWidth="1"/>
  </cols>
  <sheetData>
    <row r="1" spans="1:5" ht="60.75" customHeight="1">
      <c r="A1" s="1028" t="s">
        <v>856</v>
      </c>
      <c r="B1" s="1028"/>
      <c r="C1" s="286"/>
      <c r="D1" s="286"/>
      <c r="E1" s="286"/>
    </row>
    <row r="2" spans="1:5" ht="15" customHeight="1">
      <c r="A2" s="174"/>
      <c r="B2" s="144" t="s">
        <v>777</v>
      </c>
      <c r="C2" s="27"/>
      <c r="D2" s="27"/>
      <c r="E2" s="37"/>
    </row>
    <row r="3" spans="1:5" ht="15">
      <c r="A3" s="174"/>
      <c r="B3" s="132"/>
      <c r="C3" s="37"/>
      <c r="D3" s="37"/>
      <c r="E3" s="37"/>
    </row>
    <row r="4" spans="1:5" ht="15">
      <c r="A4" s="41" t="s">
        <v>157</v>
      </c>
      <c r="B4" s="94"/>
      <c r="C4" s="147"/>
      <c r="D4" s="147"/>
      <c r="E4" s="147"/>
    </row>
    <row r="5" spans="1:5" ht="15">
      <c r="A5" s="41" t="s">
        <v>156</v>
      </c>
      <c r="B5" s="31">
        <v>4.1</v>
      </c>
      <c r="C5" s="150"/>
      <c r="D5" s="150"/>
      <c r="E5" s="150"/>
    </row>
    <row r="6" spans="1:5" ht="15">
      <c r="A6" s="41" t="s">
        <v>155</v>
      </c>
      <c r="B6" s="31">
        <v>1.6</v>
      </c>
      <c r="C6" s="150"/>
      <c r="D6" s="150"/>
      <c r="E6" s="150"/>
    </row>
    <row r="7" spans="1:5" ht="15">
      <c r="A7" s="41" t="s">
        <v>154</v>
      </c>
      <c r="B7" s="31">
        <v>1.8</v>
      </c>
      <c r="C7" s="150"/>
      <c r="D7" s="150"/>
      <c r="E7" s="150"/>
    </row>
    <row r="8" spans="1:5" ht="15">
      <c r="A8" s="41" t="s">
        <v>153</v>
      </c>
      <c r="B8" s="31">
        <v>1.4</v>
      </c>
      <c r="C8" s="150"/>
      <c r="D8" s="150"/>
      <c r="E8" s="150"/>
    </row>
    <row r="9" spans="1:5" ht="15">
      <c r="A9" s="41" t="s">
        <v>152</v>
      </c>
      <c r="B9" s="31">
        <v>2.3</v>
      </c>
      <c r="C9" s="150"/>
      <c r="D9" s="150"/>
      <c r="E9" s="150"/>
    </row>
    <row r="10" spans="1:5" ht="15">
      <c r="A10" s="103" t="s">
        <v>151</v>
      </c>
      <c r="B10" s="128">
        <v>2.3</v>
      </c>
      <c r="C10" s="169"/>
      <c r="D10" s="169"/>
      <c r="E10" s="169"/>
    </row>
    <row r="11" spans="1:5" ht="15">
      <c r="A11" s="41"/>
      <c r="B11" s="31"/>
      <c r="C11" s="150"/>
      <c r="D11" s="150"/>
      <c r="E11" s="150"/>
    </row>
    <row r="12" spans="1:5" ht="15">
      <c r="A12" s="41" t="s">
        <v>661</v>
      </c>
      <c r="B12" s="94"/>
      <c r="C12" s="147"/>
      <c r="D12" s="147"/>
      <c r="E12" s="147"/>
    </row>
    <row r="13" spans="1:5" ht="15">
      <c r="A13" s="41" t="s">
        <v>331</v>
      </c>
      <c r="B13" s="31">
        <v>1.8</v>
      </c>
      <c r="C13" s="150"/>
      <c r="D13" s="150"/>
      <c r="E13" s="150"/>
    </row>
    <row r="14" spans="1:5" ht="15">
      <c r="A14" s="41" t="s">
        <v>330</v>
      </c>
      <c r="B14" s="31">
        <v>0.6</v>
      </c>
      <c r="C14" s="150"/>
      <c r="D14" s="150"/>
      <c r="E14" s="150"/>
    </row>
    <row r="15" spans="1:5" ht="15">
      <c r="A15" s="41" t="s">
        <v>329</v>
      </c>
      <c r="B15" s="31">
        <v>2</v>
      </c>
      <c r="C15" s="150"/>
      <c r="D15" s="150"/>
      <c r="E15" s="150"/>
    </row>
    <row r="16" spans="1:5" ht="15">
      <c r="A16" s="41" t="s">
        <v>328</v>
      </c>
      <c r="B16" s="31">
        <v>4</v>
      </c>
      <c r="C16" s="150"/>
      <c r="D16" s="150"/>
      <c r="E16" s="150"/>
    </row>
    <row r="17" spans="1:5" ht="15">
      <c r="A17" s="41" t="s">
        <v>327</v>
      </c>
      <c r="B17" s="31">
        <v>1.3</v>
      </c>
      <c r="C17" s="150"/>
      <c r="D17" s="150"/>
      <c r="E17" s="150"/>
    </row>
    <row r="18" spans="1:5" ht="15">
      <c r="A18" s="41" t="s">
        <v>326</v>
      </c>
      <c r="B18" s="31">
        <v>1.4</v>
      </c>
      <c r="C18" s="150"/>
      <c r="D18" s="150"/>
      <c r="E18" s="150"/>
    </row>
    <row r="19" spans="2:5" ht="15">
      <c r="B19" s="31"/>
      <c r="C19" s="173"/>
      <c r="D19" s="173"/>
      <c r="E19" s="173"/>
    </row>
    <row r="20" spans="1:5" ht="15">
      <c r="A20" s="114" t="s">
        <v>325</v>
      </c>
      <c r="B20" s="31"/>
      <c r="C20" s="4"/>
      <c r="D20" s="4"/>
      <c r="E20" s="4"/>
    </row>
    <row r="21" spans="1:5" ht="15">
      <c r="A21" s="114" t="s">
        <v>324</v>
      </c>
      <c r="B21" s="31">
        <v>1.9</v>
      </c>
      <c r="C21" s="4"/>
      <c r="D21" s="4"/>
      <c r="E21" s="4"/>
    </row>
    <row r="22" spans="1:2" s="4" customFormat="1" ht="15">
      <c r="A22" s="114" t="s">
        <v>272</v>
      </c>
      <c r="B22" s="150">
        <v>4.6</v>
      </c>
    </row>
    <row r="23" spans="1:2" s="4" customFormat="1" ht="15">
      <c r="A23" s="114"/>
      <c r="B23" s="150"/>
    </row>
    <row r="24" spans="1:5" ht="15">
      <c r="A24" s="41" t="s">
        <v>301</v>
      </c>
      <c r="B24" s="31"/>
      <c r="C24" s="4"/>
      <c r="D24" s="4"/>
      <c r="E24" s="4"/>
    </row>
    <row r="25" spans="1:5" ht="18">
      <c r="A25" s="114" t="s">
        <v>300</v>
      </c>
      <c r="B25" s="31">
        <v>3</v>
      </c>
      <c r="C25" s="4"/>
      <c r="D25" s="4"/>
      <c r="E25" s="4"/>
    </row>
    <row r="26" spans="1:5" ht="15">
      <c r="A26" s="114" t="s">
        <v>72</v>
      </c>
      <c r="B26" s="31">
        <v>1.4</v>
      </c>
      <c r="C26" s="4"/>
      <c r="D26" s="4"/>
      <c r="E26" s="4"/>
    </row>
    <row r="27" spans="1:5" ht="7.5" customHeight="1">
      <c r="A27" s="114"/>
      <c r="B27" s="31"/>
      <c r="C27" s="4"/>
      <c r="D27" s="4"/>
      <c r="E27" s="4"/>
    </row>
    <row r="28" spans="1:5" ht="15">
      <c r="A28" s="114" t="s">
        <v>75</v>
      </c>
      <c r="B28" s="31">
        <v>0.1</v>
      </c>
      <c r="C28" s="4"/>
      <c r="D28" s="4"/>
      <c r="E28" s="4"/>
    </row>
    <row r="29" spans="1:5" ht="15">
      <c r="A29" s="112" t="s">
        <v>919</v>
      </c>
      <c r="B29" s="149">
        <v>2.6</v>
      </c>
      <c r="C29" s="4"/>
      <c r="D29" s="4"/>
      <c r="E29" s="4"/>
    </row>
    <row r="30" spans="1:5" ht="15">
      <c r="A30" s="1127" t="s">
        <v>903</v>
      </c>
      <c r="B30" s="1127"/>
      <c r="C30" s="1095"/>
      <c r="D30" s="4"/>
      <c r="E30" s="4"/>
    </row>
    <row r="31" spans="1:5" ht="15">
      <c r="A31" s="114"/>
      <c r="B31" s="4"/>
      <c r="C31" s="4"/>
      <c r="D31" s="4"/>
      <c r="E31" s="4"/>
    </row>
    <row r="32" spans="1:2" ht="15">
      <c r="A32" s="165" t="s">
        <v>778</v>
      </c>
      <c r="B32" s="164" t="s">
        <v>404</v>
      </c>
    </row>
    <row r="33" spans="1:2" ht="15">
      <c r="A33" s="136"/>
      <c r="B33" s="141"/>
    </row>
    <row r="34" spans="1:2" ht="15">
      <c r="A34" s="109" t="s">
        <v>2</v>
      </c>
      <c r="B34" s="153">
        <v>45.3</v>
      </c>
    </row>
    <row r="35" spans="1:2" ht="15">
      <c r="A35" s="109" t="s">
        <v>1</v>
      </c>
      <c r="B35" s="153">
        <v>39.1</v>
      </c>
    </row>
    <row r="36" spans="1:2" ht="15">
      <c r="A36" s="109" t="s">
        <v>455</v>
      </c>
      <c r="B36" s="153">
        <v>14.2</v>
      </c>
    </row>
    <row r="37" spans="1:2" ht="15">
      <c r="A37" s="109" t="s">
        <v>109</v>
      </c>
      <c r="B37" s="153">
        <v>1.3</v>
      </c>
    </row>
    <row r="38" spans="1:2" ht="15">
      <c r="A38" s="112" t="s">
        <v>127</v>
      </c>
      <c r="B38" s="315">
        <v>100</v>
      </c>
    </row>
    <row r="39" spans="1:6" ht="15">
      <c r="A39" s="1027" t="s">
        <v>950</v>
      </c>
      <c r="B39" s="1027"/>
      <c r="C39" s="1027"/>
      <c r="D39" s="1027"/>
      <c r="E39" s="1027"/>
      <c r="F39" s="1027"/>
    </row>
  </sheetData>
  <sheetProtection/>
  <mergeCells count="3">
    <mergeCell ref="A1:B1"/>
    <mergeCell ref="A30:C30"/>
    <mergeCell ref="A39:F39"/>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tabColor theme="0"/>
  </sheetPr>
  <dimension ref="A1:AG52"/>
  <sheetViews>
    <sheetView zoomScalePageLayoutView="0" workbookViewId="0" topLeftCell="A1">
      <selection activeCell="A1" sqref="A1:T1"/>
    </sheetView>
  </sheetViews>
  <sheetFormatPr defaultColWidth="9.140625" defaultRowHeight="15"/>
  <cols>
    <col min="1" max="1" width="13.57421875" style="0" customWidth="1"/>
  </cols>
  <sheetData>
    <row r="1" spans="1:20" ht="33.75" customHeight="1">
      <c r="A1" s="1028" t="s">
        <v>857</v>
      </c>
      <c r="B1" s="1028"/>
      <c r="C1" s="1028"/>
      <c r="D1" s="1028"/>
      <c r="E1" s="1028"/>
      <c r="F1" s="1028"/>
      <c r="G1" s="1028"/>
      <c r="H1" s="1028"/>
      <c r="I1" s="1028"/>
      <c r="J1" s="1028"/>
      <c r="K1" s="1028"/>
      <c r="L1" s="1028"/>
      <c r="M1" s="1028"/>
      <c r="N1" s="1028"/>
      <c r="O1" s="1028"/>
      <c r="P1" s="1028"/>
      <c r="Q1" s="1028"/>
      <c r="R1" s="1028"/>
      <c r="S1" s="1028"/>
      <c r="T1" s="1028"/>
    </row>
    <row r="2" spans="1:20" ht="63">
      <c r="A2" s="164"/>
      <c r="B2" s="34" t="s">
        <v>772</v>
      </c>
      <c r="C2" s="34" t="s">
        <v>771</v>
      </c>
      <c r="D2" s="34" t="s">
        <v>770</v>
      </c>
      <c r="E2" s="34" t="s">
        <v>583</v>
      </c>
      <c r="F2" s="34" t="s">
        <v>769</v>
      </c>
      <c r="G2" s="34" t="s">
        <v>768</v>
      </c>
      <c r="H2" s="34" t="s">
        <v>767</v>
      </c>
      <c r="I2" s="34" t="s">
        <v>766</v>
      </c>
      <c r="J2" s="451" t="s">
        <v>578</v>
      </c>
      <c r="K2" s="451" t="s">
        <v>765</v>
      </c>
      <c r="L2" s="451" t="s">
        <v>764</v>
      </c>
      <c r="M2" s="451" t="s">
        <v>763</v>
      </c>
      <c r="N2" s="451" t="s">
        <v>162</v>
      </c>
      <c r="O2" s="451" t="s">
        <v>762</v>
      </c>
      <c r="P2" s="451" t="s">
        <v>761</v>
      </c>
      <c r="Q2" s="451" t="s">
        <v>760</v>
      </c>
      <c r="R2" s="451" t="s">
        <v>759</v>
      </c>
      <c r="S2" s="451" t="s">
        <v>758</v>
      </c>
      <c r="T2" s="34" t="s">
        <v>664</v>
      </c>
    </row>
    <row r="3" spans="1:20" ht="15">
      <c r="A3" s="125"/>
      <c r="B3" s="125"/>
      <c r="C3" s="125"/>
      <c r="D3" s="125"/>
      <c r="E3" s="125"/>
      <c r="F3" s="125"/>
      <c r="G3" s="125"/>
      <c r="H3" s="125"/>
      <c r="I3" s="125"/>
      <c r="J3" s="446"/>
      <c r="K3" s="446"/>
      <c r="L3" s="446"/>
      <c r="M3" s="446"/>
      <c r="N3" s="446"/>
      <c r="O3" s="446"/>
      <c r="P3" s="446"/>
      <c r="Q3" s="446"/>
      <c r="R3" s="446"/>
      <c r="S3" s="446"/>
      <c r="T3" s="132"/>
    </row>
    <row r="4" spans="1:20" ht="18">
      <c r="A4" s="124" t="s">
        <v>157</v>
      </c>
      <c r="B4" s="121"/>
      <c r="C4" s="121"/>
      <c r="D4" s="121"/>
      <c r="E4" s="121"/>
      <c r="F4" s="121"/>
      <c r="G4" s="121"/>
      <c r="H4" s="121"/>
      <c r="I4" s="121"/>
      <c r="J4" s="444"/>
      <c r="K4" s="444"/>
      <c r="L4" s="444"/>
      <c r="M4" s="444"/>
      <c r="N4" s="444"/>
      <c r="O4" s="444"/>
      <c r="P4" s="444"/>
      <c r="Q4" s="444"/>
      <c r="R4" s="444"/>
      <c r="S4" s="444"/>
      <c r="T4" s="41"/>
    </row>
    <row r="5" spans="1:20" ht="15">
      <c r="A5" s="124" t="s">
        <v>156</v>
      </c>
      <c r="B5" s="120">
        <v>41.4</v>
      </c>
      <c r="C5" s="120">
        <v>31.5</v>
      </c>
      <c r="D5" s="120">
        <v>5.5</v>
      </c>
      <c r="E5" s="120">
        <v>3.8</v>
      </c>
      <c r="F5" s="120">
        <v>10.5</v>
      </c>
      <c r="G5" s="120">
        <v>4.5</v>
      </c>
      <c r="H5" s="120">
        <v>9.5</v>
      </c>
      <c r="I5" s="120">
        <v>12.8</v>
      </c>
      <c r="J5" s="445">
        <v>2.2</v>
      </c>
      <c r="K5" s="445">
        <v>0.1</v>
      </c>
      <c r="L5" s="445">
        <v>3.4</v>
      </c>
      <c r="M5" s="445">
        <v>1.9</v>
      </c>
      <c r="N5" s="445">
        <v>1.6</v>
      </c>
      <c r="O5" s="445">
        <v>0.9</v>
      </c>
      <c r="P5" s="445">
        <v>1.9</v>
      </c>
      <c r="Q5" s="445">
        <v>0.9</v>
      </c>
      <c r="R5" s="445">
        <v>0</v>
      </c>
      <c r="S5" s="445">
        <v>0.9</v>
      </c>
      <c r="T5" s="31">
        <v>100</v>
      </c>
    </row>
    <row r="6" spans="1:20" ht="15">
      <c r="A6" s="124" t="s">
        <v>155</v>
      </c>
      <c r="B6" s="120">
        <v>33</v>
      </c>
      <c r="C6" s="120">
        <v>30.8</v>
      </c>
      <c r="D6" s="120">
        <v>5.6</v>
      </c>
      <c r="E6" s="120">
        <v>1.3</v>
      </c>
      <c r="F6" s="120">
        <v>14.1</v>
      </c>
      <c r="G6" s="120">
        <v>6.8</v>
      </c>
      <c r="H6" s="120">
        <v>6</v>
      </c>
      <c r="I6" s="120">
        <v>8.3</v>
      </c>
      <c r="J6" s="445">
        <v>2.2</v>
      </c>
      <c r="K6" s="445">
        <v>0</v>
      </c>
      <c r="L6" s="445">
        <v>3</v>
      </c>
      <c r="M6" s="445">
        <v>3</v>
      </c>
      <c r="N6" s="445">
        <v>3.8</v>
      </c>
      <c r="O6" s="445">
        <v>0.9</v>
      </c>
      <c r="P6" s="445">
        <v>3</v>
      </c>
      <c r="Q6" s="445">
        <v>1.7</v>
      </c>
      <c r="R6" s="445">
        <v>0.1</v>
      </c>
      <c r="S6" s="445">
        <v>1.6</v>
      </c>
      <c r="T6" s="31">
        <v>100</v>
      </c>
    </row>
    <row r="7" spans="1:20" ht="15">
      <c r="A7" s="124" t="s">
        <v>154</v>
      </c>
      <c r="B7" s="120">
        <v>43.2</v>
      </c>
      <c r="C7" s="120">
        <v>31.9</v>
      </c>
      <c r="D7" s="120">
        <v>2.2</v>
      </c>
      <c r="E7" s="120">
        <v>2.6</v>
      </c>
      <c r="F7" s="120">
        <v>7.7</v>
      </c>
      <c r="G7" s="120">
        <v>6.3</v>
      </c>
      <c r="H7" s="120">
        <v>9.2</v>
      </c>
      <c r="I7" s="120">
        <v>10.9</v>
      </c>
      <c r="J7" s="445">
        <v>1.4</v>
      </c>
      <c r="K7" s="445">
        <v>0.3</v>
      </c>
      <c r="L7" s="445">
        <v>3.8</v>
      </c>
      <c r="M7" s="445">
        <v>4.4</v>
      </c>
      <c r="N7" s="445">
        <v>1.4</v>
      </c>
      <c r="O7" s="445">
        <v>1.2</v>
      </c>
      <c r="P7" s="445">
        <v>0.9</v>
      </c>
      <c r="Q7" s="445">
        <v>1.8</v>
      </c>
      <c r="R7" s="445">
        <v>0</v>
      </c>
      <c r="S7" s="445">
        <v>0.5</v>
      </c>
      <c r="T7" s="31">
        <v>100</v>
      </c>
    </row>
    <row r="8" spans="1:20" ht="15">
      <c r="A8" s="124" t="s">
        <v>153</v>
      </c>
      <c r="B8" s="120">
        <v>37.6</v>
      </c>
      <c r="C8" s="120">
        <v>34.2</v>
      </c>
      <c r="D8" s="120">
        <v>2.8</v>
      </c>
      <c r="E8" s="120">
        <v>1</v>
      </c>
      <c r="F8" s="120">
        <v>9.5</v>
      </c>
      <c r="G8" s="120">
        <v>5.2</v>
      </c>
      <c r="H8" s="120">
        <v>11.7</v>
      </c>
      <c r="I8" s="120">
        <v>8.6</v>
      </c>
      <c r="J8" s="445">
        <v>1.5</v>
      </c>
      <c r="K8" s="445">
        <v>0</v>
      </c>
      <c r="L8" s="445">
        <v>3.1</v>
      </c>
      <c r="M8" s="445">
        <v>3.6</v>
      </c>
      <c r="N8" s="445">
        <v>0.5</v>
      </c>
      <c r="O8" s="445">
        <v>2.2</v>
      </c>
      <c r="P8" s="445">
        <v>0.8</v>
      </c>
      <c r="Q8" s="445">
        <v>2.1</v>
      </c>
      <c r="R8" s="445">
        <v>0</v>
      </c>
      <c r="S8" s="445">
        <v>0.5</v>
      </c>
      <c r="T8" s="31">
        <v>100</v>
      </c>
    </row>
    <row r="9" spans="1:20" ht="15">
      <c r="A9" s="124" t="s">
        <v>152</v>
      </c>
      <c r="B9" s="120">
        <v>42.8</v>
      </c>
      <c r="C9" s="120">
        <v>26.4</v>
      </c>
      <c r="D9" s="120">
        <v>2.7</v>
      </c>
      <c r="E9" s="120">
        <v>0.6</v>
      </c>
      <c r="F9" s="120">
        <v>9.3</v>
      </c>
      <c r="G9" s="120">
        <v>2.4</v>
      </c>
      <c r="H9" s="120">
        <v>2.4</v>
      </c>
      <c r="I9" s="120">
        <v>9.9</v>
      </c>
      <c r="J9" s="445">
        <v>0.6</v>
      </c>
      <c r="K9" s="445">
        <v>0</v>
      </c>
      <c r="L9" s="445">
        <v>5.1</v>
      </c>
      <c r="M9" s="445">
        <v>3.8</v>
      </c>
      <c r="N9" s="445">
        <v>0.9</v>
      </c>
      <c r="O9" s="445">
        <v>1</v>
      </c>
      <c r="P9" s="445">
        <v>1.1</v>
      </c>
      <c r="Q9" s="445">
        <v>3.4</v>
      </c>
      <c r="R9" s="445">
        <v>0</v>
      </c>
      <c r="S9" s="445">
        <v>0.7</v>
      </c>
      <c r="T9" s="31">
        <v>100</v>
      </c>
    </row>
    <row r="10" spans="1:20" ht="15">
      <c r="A10" s="123" t="s">
        <v>151</v>
      </c>
      <c r="B10" s="31">
        <v>39.6</v>
      </c>
      <c r="C10" s="31">
        <v>31.6</v>
      </c>
      <c r="D10" s="31">
        <v>3.8</v>
      </c>
      <c r="E10" s="31">
        <v>2.1</v>
      </c>
      <c r="F10" s="31">
        <v>10.1</v>
      </c>
      <c r="G10" s="31">
        <v>5.4</v>
      </c>
      <c r="H10" s="31">
        <v>8.6</v>
      </c>
      <c r="I10" s="31">
        <v>10.3</v>
      </c>
      <c r="J10" s="31">
        <v>1.7</v>
      </c>
      <c r="K10" s="31">
        <v>0.1</v>
      </c>
      <c r="L10" s="31">
        <v>3.5</v>
      </c>
      <c r="M10" s="31">
        <v>3.3</v>
      </c>
      <c r="N10" s="31">
        <v>1.7</v>
      </c>
      <c r="O10" s="31">
        <v>1.3</v>
      </c>
      <c r="P10" s="31">
        <v>1.6</v>
      </c>
      <c r="Q10" s="31">
        <v>1.8</v>
      </c>
      <c r="R10" s="31">
        <v>0</v>
      </c>
      <c r="S10" s="31">
        <v>0.8</v>
      </c>
      <c r="T10" s="128">
        <v>100</v>
      </c>
    </row>
    <row r="11" spans="1:20" ht="15">
      <c r="A11" s="124"/>
      <c r="B11" s="120"/>
      <c r="C11" s="120"/>
      <c r="D11" s="120"/>
      <c r="E11" s="120"/>
      <c r="F11" s="120"/>
      <c r="G11" s="120"/>
      <c r="H11" s="120"/>
      <c r="I11" s="120"/>
      <c r="J11" s="445"/>
      <c r="K11" s="445"/>
      <c r="L11" s="445"/>
      <c r="M11" s="445"/>
      <c r="N11" s="445"/>
      <c r="O11" s="445"/>
      <c r="P11" s="445"/>
      <c r="Q11" s="445"/>
      <c r="R11" s="445"/>
      <c r="S11" s="445"/>
      <c r="T11" s="31"/>
    </row>
    <row r="12" ht="15">
      <c r="A12" s="124" t="s">
        <v>737</v>
      </c>
    </row>
    <row r="13" spans="1:20" ht="27">
      <c r="A13" s="124" t="s">
        <v>331</v>
      </c>
      <c r="B13" s="120">
        <v>47.9</v>
      </c>
      <c r="C13" s="120">
        <v>26.2</v>
      </c>
      <c r="D13" s="120">
        <v>3</v>
      </c>
      <c r="E13" s="120">
        <v>2.8</v>
      </c>
      <c r="F13" s="120">
        <v>6.7</v>
      </c>
      <c r="G13" s="120">
        <v>2.1</v>
      </c>
      <c r="H13" s="120">
        <v>7.4</v>
      </c>
      <c r="I13" s="120">
        <v>7</v>
      </c>
      <c r="J13" s="120">
        <v>1.6</v>
      </c>
      <c r="K13" s="120">
        <v>0</v>
      </c>
      <c r="L13" s="120">
        <v>2.4</v>
      </c>
      <c r="M13" s="120">
        <v>2.4</v>
      </c>
      <c r="N13" s="120">
        <v>1.6</v>
      </c>
      <c r="O13" s="120">
        <v>2</v>
      </c>
      <c r="P13" s="120">
        <v>1.3</v>
      </c>
      <c r="Q13" s="120">
        <v>2.7</v>
      </c>
      <c r="R13" s="120">
        <v>0</v>
      </c>
      <c r="S13" s="120">
        <v>0.3</v>
      </c>
      <c r="T13" s="31">
        <v>100</v>
      </c>
    </row>
    <row r="14" spans="1:20" ht="18">
      <c r="A14" s="124" t="s">
        <v>330</v>
      </c>
      <c r="B14" s="120">
        <v>41.6</v>
      </c>
      <c r="C14" s="120">
        <v>42.1</v>
      </c>
      <c r="D14" s="120">
        <v>2.9</v>
      </c>
      <c r="E14" s="120">
        <v>2.9</v>
      </c>
      <c r="F14" s="120">
        <v>8</v>
      </c>
      <c r="G14" s="120">
        <v>2.9</v>
      </c>
      <c r="H14" s="120">
        <v>8.7</v>
      </c>
      <c r="I14" s="120">
        <v>11.4</v>
      </c>
      <c r="J14" s="120">
        <v>0</v>
      </c>
      <c r="K14" s="120">
        <v>0</v>
      </c>
      <c r="L14" s="120">
        <v>6.4</v>
      </c>
      <c r="M14" s="120">
        <v>3.3</v>
      </c>
      <c r="N14" s="120">
        <v>1</v>
      </c>
      <c r="O14" s="120">
        <v>0.9</v>
      </c>
      <c r="P14" s="120">
        <v>2.6</v>
      </c>
      <c r="Q14" s="120">
        <v>0.9</v>
      </c>
      <c r="R14" s="120">
        <v>0</v>
      </c>
      <c r="S14" s="120">
        <v>0.6</v>
      </c>
      <c r="T14" s="31">
        <v>100</v>
      </c>
    </row>
    <row r="15" spans="1:20" ht="15">
      <c r="A15" s="124" t="s">
        <v>329</v>
      </c>
      <c r="B15" s="120">
        <v>36.6</v>
      </c>
      <c r="C15" s="120">
        <v>29.2</v>
      </c>
      <c r="D15" s="120">
        <v>4.9</v>
      </c>
      <c r="E15" s="120">
        <v>1.4</v>
      </c>
      <c r="F15" s="120">
        <v>18.8</v>
      </c>
      <c r="G15" s="120">
        <v>8</v>
      </c>
      <c r="H15" s="120">
        <v>11.3</v>
      </c>
      <c r="I15" s="120">
        <v>9.2</v>
      </c>
      <c r="J15" s="120">
        <v>2</v>
      </c>
      <c r="K15" s="120">
        <v>0</v>
      </c>
      <c r="L15" s="120">
        <v>0.4</v>
      </c>
      <c r="M15" s="120">
        <v>2</v>
      </c>
      <c r="N15" s="120">
        <v>2.1</v>
      </c>
      <c r="O15" s="120">
        <v>0</v>
      </c>
      <c r="P15" s="120">
        <v>0</v>
      </c>
      <c r="Q15" s="120">
        <v>0</v>
      </c>
      <c r="R15" s="120">
        <v>0</v>
      </c>
      <c r="S15" s="120">
        <v>0.3</v>
      </c>
      <c r="T15" s="31">
        <v>100</v>
      </c>
    </row>
    <row r="16" spans="1:20" ht="18">
      <c r="A16" s="124" t="s">
        <v>328</v>
      </c>
      <c r="B16" s="120">
        <v>35.2</v>
      </c>
      <c r="C16" s="120">
        <v>30.9</v>
      </c>
      <c r="D16" s="120">
        <v>2.9</v>
      </c>
      <c r="E16" s="120">
        <v>1.6</v>
      </c>
      <c r="F16" s="120">
        <v>17</v>
      </c>
      <c r="G16" s="120">
        <v>4.7</v>
      </c>
      <c r="H16" s="120">
        <v>6.7</v>
      </c>
      <c r="I16" s="120">
        <v>14.9</v>
      </c>
      <c r="J16" s="120">
        <v>1.6</v>
      </c>
      <c r="K16" s="120">
        <v>0</v>
      </c>
      <c r="L16" s="120">
        <v>3.3</v>
      </c>
      <c r="M16" s="120">
        <v>1.5</v>
      </c>
      <c r="N16" s="120">
        <v>1.4</v>
      </c>
      <c r="O16" s="120">
        <v>1.1</v>
      </c>
      <c r="P16" s="120">
        <v>2.5</v>
      </c>
      <c r="Q16" s="120">
        <v>0.4</v>
      </c>
      <c r="R16" s="120">
        <v>0</v>
      </c>
      <c r="S16" s="120">
        <v>0.5</v>
      </c>
      <c r="T16" s="31">
        <v>100</v>
      </c>
    </row>
    <row r="17" spans="1:20" ht="18">
      <c r="A17" s="124" t="s">
        <v>327</v>
      </c>
      <c r="B17" s="120">
        <v>40.4</v>
      </c>
      <c r="C17" s="120">
        <v>33.5</v>
      </c>
      <c r="D17" s="120">
        <v>3.7</v>
      </c>
      <c r="E17" s="120">
        <v>0.5</v>
      </c>
      <c r="F17" s="120">
        <v>5.9</v>
      </c>
      <c r="G17" s="120">
        <v>5.4</v>
      </c>
      <c r="H17" s="120">
        <v>3</v>
      </c>
      <c r="I17" s="120">
        <v>9</v>
      </c>
      <c r="J17" s="120">
        <v>1.8</v>
      </c>
      <c r="K17" s="120">
        <v>0.1</v>
      </c>
      <c r="L17" s="120">
        <v>3.6</v>
      </c>
      <c r="M17" s="120">
        <v>1.8</v>
      </c>
      <c r="N17" s="120">
        <v>2.6</v>
      </c>
      <c r="O17" s="120">
        <v>2.2</v>
      </c>
      <c r="P17" s="120">
        <v>0.8</v>
      </c>
      <c r="Q17" s="120">
        <v>4</v>
      </c>
      <c r="R17" s="120">
        <v>0</v>
      </c>
      <c r="S17" s="120">
        <v>1.8</v>
      </c>
      <c r="T17" s="31">
        <v>100</v>
      </c>
    </row>
    <row r="18" spans="1:20" ht="15">
      <c r="A18" s="124" t="s">
        <v>326</v>
      </c>
      <c r="B18" s="120">
        <v>39.4</v>
      </c>
      <c r="C18" s="120">
        <v>33.7</v>
      </c>
      <c r="D18" s="120">
        <v>1.4</v>
      </c>
      <c r="E18" s="120">
        <v>1.1</v>
      </c>
      <c r="F18" s="120">
        <v>6.4</v>
      </c>
      <c r="G18" s="120">
        <v>5.1</v>
      </c>
      <c r="H18" s="120">
        <v>7.9</v>
      </c>
      <c r="I18" s="120">
        <v>7.9</v>
      </c>
      <c r="J18" s="445">
        <v>0.7</v>
      </c>
      <c r="K18" s="445">
        <v>0</v>
      </c>
      <c r="L18" s="445">
        <v>1.5</v>
      </c>
      <c r="M18" s="445">
        <v>7.1</v>
      </c>
      <c r="N18" s="445">
        <v>0.7</v>
      </c>
      <c r="O18" s="445">
        <v>0.3</v>
      </c>
      <c r="P18" s="445">
        <v>2.8</v>
      </c>
      <c r="Q18" s="445">
        <v>0.2</v>
      </c>
      <c r="R18" s="445">
        <v>0</v>
      </c>
      <c r="S18" s="445">
        <v>0.5</v>
      </c>
      <c r="T18" s="31">
        <v>100</v>
      </c>
    </row>
    <row r="19" spans="1:20" s="4" customFormat="1" ht="15">
      <c r="A19" s="151"/>
      <c r="B19" s="161"/>
      <c r="C19" s="161"/>
      <c r="D19" s="161"/>
      <c r="E19" s="161"/>
      <c r="F19" s="161"/>
      <c r="G19" s="161"/>
      <c r="H19" s="161"/>
      <c r="I19" s="161"/>
      <c r="J19" s="453"/>
      <c r="K19" s="453"/>
      <c r="L19" s="453"/>
      <c r="M19" s="453"/>
      <c r="N19" s="453"/>
      <c r="O19" s="453"/>
      <c r="P19" s="453"/>
      <c r="Q19" s="453"/>
      <c r="R19" s="453"/>
      <c r="S19" s="453"/>
      <c r="T19" s="158"/>
    </row>
    <row r="20" spans="1:20" s="4" customFormat="1" ht="15">
      <c r="A20" s="114" t="s">
        <v>325</v>
      </c>
      <c r="B20" s="454"/>
      <c r="C20" s="454"/>
      <c r="D20" s="454"/>
      <c r="E20" s="454"/>
      <c r="F20" s="454"/>
      <c r="G20" s="454"/>
      <c r="H20" s="454"/>
      <c r="I20" s="454"/>
      <c r="J20" s="455"/>
      <c r="K20" s="455"/>
      <c r="L20" s="455"/>
      <c r="M20" s="455"/>
      <c r="N20" s="455"/>
      <c r="O20" s="455"/>
      <c r="P20" s="455"/>
      <c r="Q20" s="455"/>
      <c r="R20" s="455"/>
      <c r="S20" s="455"/>
      <c r="T20" s="454"/>
    </row>
    <row r="21" spans="1:19" ht="15">
      <c r="A21" s="114" t="s">
        <v>324</v>
      </c>
      <c r="B21" s="140">
        <v>40.4</v>
      </c>
      <c r="C21" s="140">
        <v>32.8</v>
      </c>
      <c r="D21" s="140">
        <v>3</v>
      </c>
      <c r="E21" s="140">
        <v>1.6</v>
      </c>
      <c r="F21" s="140">
        <v>9.3</v>
      </c>
      <c r="G21" s="140">
        <v>4.4</v>
      </c>
      <c r="H21" s="140">
        <v>6.5</v>
      </c>
      <c r="I21" s="140">
        <v>10.1</v>
      </c>
      <c r="J21" s="140">
        <v>1.3</v>
      </c>
      <c r="K21" s="140">
        <v>0</v>
      </c>
      <c r="L21" s="140">
        <v>3.2</v>
      </c>
      <c r="M21" s="140">
        <v>3</v>
      </c>
      <c r="N21" s="140">
        <v>1.6</v>
      </c>
      <c r="O21" s="140">
        <v>1.4</v>
      </c>
      <c r="P21" s="140">
        <v>1.8</v>
      </c>
      <c r="Q21" s="140">
        <v>1.7</v>
      </c>
      <c r="R21" s="140">
        <v>0</v>
      </c>
      <c r="S21" s="140">
        <v>0.8</v>
      </c>
    </row>
    <row r="22" spans="1:20" ht="15">
      <c r="A22" s="112" t="s">
        <v>272</v>
      </c>
      <c r="B22" s="160">
        <v>34</v>
      </c>
      <c r="C22" s="160">
        <v>24.1</v>
      </c>
      <c r="D22" s="160">
        <v>9.5</v>
      </c>
      <c r="E22" s="160">
        <v>5.5</v>
      </c>
      <c r="F22" s="160">
        <v>15.6</v>
      </c>
      <c r="G22" s="160">
        <v>11.6</v>
      </c>
      <c r="H22" s="160">
        <v>21.7</v>
      </c>
      <c r="I22" s="160">
        <v>11.4</v>
      </c>
      <c r="J22" s="160">
        <v>4.1</v>
      </c>
      <c r="K22" s="160">
        <v>0.5</v>
      </c>
      <c r="L22" s="160">
        <v>5.2</v>
      </c>
      <c r="M22" s="160">
        <v>5.2</v>
      </c>
      <c r="N22" s="160">
        <v>2</v>
      </c>
      <c r="O22" s="160">
        <v>0.7</v>
      </c>
      <c r="P22" s="160">
        <v>0.1</v>
      </c>
      <c r="Q22" s="160">
        <v>2.1</v>
      </c>
      <c r="R22" s="160">
        <v>0.1</v>
      </c>
      <c r="S22" s="160">
        <v>1.1</v>
      </c>
      <c r="T22" s="3"/>
    </row>
    <row r="23" ht="15">
      <c r="A23" s="127" t="s">
        <v>911</v>
      </c>
    </row>
    <row r="24" spans="1:4" ht="18" customHeight="1">
      <c r="A24" s="1095" t="s">
        <v>906</v>
      </c>
      <c r="B24" s="1095"/>
      <c r="C24" s="1095"/>
      <c r="D24" s="1095"/>
    </row>
    <row r="25" spans="8:33" s="22" customFormat="1" ht="15">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row>
    <row r="26" s="22" customFormat="1" ht="15"/>
    <row r="27" s="22" customFormat="1" ht="15"/>
    <row r="28" s="22" customFormat="1" ht="15"/>
    <row r="29" s="22" customFormat="1" ht="15"/>
    <row r="30" s="22" customFormat="1" ht="15"/>
    <row r="31" s="22" customFormat="1" ht="15"/>
    <row r="32" s="22" customFormat="1" ht="15"/>
    <row r="33" s="22" customFormat="1" ht="15"/>
    <row r="34" s="22" customFormat="1" ht="15"/>
    <row r="35" s="22" customFormat="1" ht="15">
      <c r="B35" s="452"/>
    </row>
    <row r="36" s="22" customFormat="1" ht="15">
      <c r="B36" s="452"/>
    </row>
    <row r="37" s="22" customFormat="1" ht="15">
      <c r="B37" s="452"/>
    </row>
    <row r="38" s="22" customFormat="1" ht="15">
      <c r="B38" s="452"/>
    </row>
    <row r="39" s="22" customFormat="1" ht="15">
      <c r="B39" s="452"/>
    </row>
    <row r="40" s="22" customFormat="1" ht="15">
      <c r="B40" s="452"/>
    </row>
    <row r="41" s="22" customFormat="1" ht="15">
      <c r="B41" s="452"/>
    </row>
    <row r="42" s="22" customFormat="1" ht="15">
      <c r="B42" s="452"/>
    </row>
    <row r="43" s="22" customFormat="1" ht="15">
      <c r="B43" s="452"/>
    </row>
    <row r="44" s="22" customFormat="1" ht="15">
      <c r="B44" s="452"/>
    </row>
    <row r="45" s="22" customFormat="1" ht="15">
      <c r="B45" s="452"/>
    </row>
    <row r="46" s="22" customFormat="1" ht="15">
      <c r="B46" s="452"/>
    </row>
    <row r="47" s="22" customFormat="1" ht="15">
      <c r="B47" s="452"/>
    </row>
    <row r="48" s="22" customFormat="1" ht="15">
      <c r="B48" s="452"/>
    </row>
    <row r="49" s="22" customFormat="1" ht="15">
      <c r="B49" s="452"/>
    </row>
    <row r="50" s="22" customFormat="1" ht="15">
      <c r="B50" s="452"/>
    </row>
    <row r="51" s="22" customFormat="1" ht="15">
      <c r="B51" s="452"/>
    </row>
    <row r="52" s="22" customFormat="1" ht="15">
      <c r="B52" s="452"/>
    </row>
    <row r="53" s="22" customFormat="1" ht="15"/>
  </sheetData>
  <sheetProtection/>
  <mergeCells count="2">
    <mergeCell ref="A1:T1"/>
    <mergeCell ref="A24:D2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O56"/>
  <sheetViews>
    <sheetView zoomScalePageLayoutView="0" workbookViewId="0" topLeftCell="A1">
      <selection activeCell="A1" sqref="A1:E2"/>
    </sheetView>
  </sheetViews>
  <sheetFormatPr defaultColWidth="9.140625" defaultRowHeight="15"/>
  <cols>
    <col min="1" max="1" width="11.7109375" style="0" customWidth="1"/>
    <col min="2" max="2" width="13.57421875" style="0" customWidth="1"/>
  </cols>
  <sheetData>
    <row r="1" spans="1:5" ht="15">
      <c r="A1" s="1028" t="s">
        <v>968</v>
      </c>
      <c r="B1" s="1028"/>
      <c r="C1" s="1028"/>
      <c r="D1" s="1028"/>
      <c r="E1" s="1028"/>
    </row>
    <row r="2" spans="1:5" ht="45.75" customHeight="1">
      <c r="A2" s="1028"/>
      <c r="B2" s="1028"/>
      <c r="C2" s="1028"/>
      <c r="D2" s="1028"/>
      <c r="E2" s="1028"/>
    </row>
    <row r="3" spans="1:5" ht="18" customHeight="1">
      <c r="A3" s="1029" t="s">
        <v>938</v>
      </c>
      <c r="B3" s="1031" t="s">
        <v>85</v>
      </c>
      <c r="C3" s="1031"/>
      <c r="D3" s="1031"/>
      <c r="E3" s="1023" t="s">
        <v>942</v>
      </c>
    </row>
    <row r="4" spans="1:5" ht="30" customHeight="1">
      <c r="A4" s="1030"/>
      <c r="B4" s="45" t="s">
        <v>86</v>
      </c>
      <c r="C4" s="45" t="s">
        <v>84</v>
      </c>
      <c r="D4" s="45" t="s">
        <v>78</v>
      </c>
      <c r="E4" s="1024"/>
    </row>
    <row r="5" spans="1:15" ht="15" customHeight="1">
      <c r="A5" s="48"/>
      <c r="B5" s="1026" t="s">
        <v>87</v>
      </c>
      <c r="C5" s="1026"/>
      <c r="D5" s="1026"/>
      <c r="E5" s="37"/>
      <c r="H5" s="4"/>
      <c r="I5" s="4"/>
      <c r="J5" s="4"/>
      <c r="K5" s="4"/>
      <c r="L5" s="4"/>
      <c r="M5" s="4"/>
      <c r="N5" s="4"/>
      <c r="O5" s="4"/>
    </row>
    <row r="6" spans="1:15" ht="10.5" customHeight="1">
      <c r="A6" s="11"/>
      <c r="B6" s="1025"/>
      <c r="C6" s="1025"/>
      <c r="D6" s="1025"/>
      <c r="E6" s="47"/>
      <c r="H6" s="4"/>
      <c r="I6" s="4"/>
      <c r="J6" s="4"/>
      <c r="K6" s="4"/>
      <c r="L6" s="4"/>
      <c r="M6" s="4"/>
      <c r="N6" s="4"/>
      <c r="O6" s="4"/>
    </row>
    <row r="7" spans="1:15" ht="14.25" customHeight="1">
      <c r="A7" s="41" t="s">
        <v>86</v>
      </c>
      <c r="B7" s="98">
        <v>57.53</v>
      </c>
      <c r="C7" s="98">
        <v>42.47</v>
      </c>
      <c r="D7" s="98" t="s">
        <v>77</v>
      </c>
      <c r="E7" s="39">
        <v>100</v>
      </c>
      <c r="H7" s="4"/>
      <c r="I7" s="147"/>
      <c r="J7" s="147"/>
      <c r="K7" s="147"/>
      <c r="L7" s="147"/>
      <c r="M7" s="147"/>
      <c r="N7" s="147"/>
      <c r="O7" s="4"/>
    </row>
    <row r="8" spans="1:15" ht="15">
      <c r="A8" s="41" t="s">
        <v>84</v>
      </c>
      <c r="B8" s="98">
        <v>2.62</v>
      </c>
      <c r="C8" s="98">
        <v>75.55</v>
      </c>
      <c r="D8" s="98">
        <v>21.83</v>
      </c>
      <c r="E8" s="39">
        <v>100</v>
      </c>
      <c r="H8" s="1027"/>
      <c r="I8" s="4"/>
      <c r="J8" s="4"/>
      <c r="K8" s="4"/>
      <c r="L8" s="4"/>
      <c r="M8" s="4"/>
      <c r="N8" s="4"/>
      <c r="O8" s="4"/>
    </row>
    <row r="9" spans="1:15" ht="18" customHeight="1">
      <c r="A9" s="41" t="s">
        <v>78</v>
      </c>
      <c r="B9" s="98" t="s">
        <v>77</v>
      </c>
      <c r="C9" s="98">
        <v>3.25</v>
      </c>
      <c r="D9" s="98">
        <v>96.75</v>
      </c>
      <c r="E9" s="39">
        <v>100</v>
      </c>
      <c r="H9" s="1027"/>
      <c r="I9" s="37"/>
      <c r="J9" s="37"/>
      <c r="K9" s="37"/>
      <c r="L9" s="37"/>
      <c r="M9" s="37"/>
      <c r="N9" s="37"/>
      <c r="O9" s="4"/>
    </row>
    <row r="10" spans="1:15" ht="15" customHeight="1">
      <c r="A10" s="11"/>
      <c r="B10" s="1026" t="s">
        <v>83</v>
      </c>
      <c r="C10" s="1026"/>
      <c r="D10" s="1026"/>
      <c r="E10" s="42"/>
      <c r="H10" s="1022"/>
      <c r="I10" s="1022"/>
      <c r="J10" s="1022"/>
      <c r="K10" s="1022"/>
      <c r="L10" s="1022"/>
      <c r="M10" s="1022"/>
      <c r="N10" s="284"/>
      <c r="O10" s="4"/>
    </row>
    <row r="11" spans="1:15" ht="15">
      <c r="A11" s="41" t="s">
        <v>80</v>
      </c>
      <c r="B11" s="39">
        <v>52.94</v>
      </c>
      <c r="C11" s="39">
        <v>47.06</v>
      </c>
      <c r="D11" s="39" t="s">
        <v>77</v>
      </c>
      <c r="E11" s="282">
        <v>100</v>
      </c>
      <c r="F11" s="281"/>
      <c r="H11" s="36"/>
      <c r="I11" s="35"/>
      <c r="J11" s="35"/>
      <c r="K11" s="35"/>
      <c r="L11" s="35"/>
      <c r="M11" s="35"/>
      <c r="N11" s="35"/>
      <c r="O11" s="284"/>
    </row>
    <row r="12" spans="1:15" ht="15">
      <c r="A12" s="41" t="s">
        <v>79</v>
      </c>
      <c r="B12" s="39">
        <v>0.54</v>
      </c>
      <c r="C12" s="39">
        <v>75.68</v>
      </c>
      <c r="D12" s="39">
        <v>23.78</v>
      </c>
      <c r="E12" s="39">
        <v>100</v>
      </c>
      <c r="F12" s="281"/>
      <c r="H12" s="36"/>
      <c r="I12" s="35"/>
      <c r="J12" s="35"/>
      <c r="K12" s="35"/>
      <c r="L12" s="35"/>
      <c r="M12" s="35"/>
      <c r="N12" s="35"/>
      <c r="O12" s="4"/>
    </row>
    <row r="13" spans="1:15" ht="15">
      <c r="A13" s="41" t="s">
        <v>78</v>
      </c>
      <c r="B13" s="44" t="s">
        <v>77</v>
      </c>
      <c r="C13" s="39">
        <v>1.85</v>
      </c>
      <c r="D13" s="39">
        <v>98.15</v>
      </c>
      <c r="E13" s="39">
        <v>100</v>
      </c>
      <c r="F13" s="281"/>
      <c r="H13" s="36"/>
      <c r="I13" s="35"/>
      <c r="J13" s="35"/>
      <c r="K13" s="35"/>
      <c r="L13" s="35"/>
      <c r="M13" s="35"/>
      <c r="N13" s="35"/>
      <c r="O13" s="4"/>
    </row>
    <row r="14" spans="1:15" ht="15">
      <c r="A14" s="36"/>
      <c r="B14" s="37"/>
      <c r="C14" s="37"/>
      <c r="D14" s="37"/>
      <c r="E14" s="37"/>
      <c r="H14" s="36"/>
      <c r="I14" s="35"/>
      <c r="J14" s="35"/>
      <c r="K14" s="35"/>
      <c r="L14" s="35"/>
      <c r="M14" s="35"/>
      <c r="N14" s="35"/>
      <c r="O14" s="4"/>
    </row>
    <row r="15" spans="1:15" ht="15">
      <c r="A15" s="11"/>
      <c r="B15" s="1026" t="s">
        <v>82</v>
      </c>
      <c r="C15" s="1026"/>
      <c r="D15" s="1026"/>
      <c r="E15" s="42"/>
      <c r="H15" s="36"/>
      <c r="I15" s="35"/>
      <c r="J15" s="35"/>
      <c r="K15" s="35"/>
      <c r="L15" s="35"/>
      <c r="M15" s="35"/>
      <c r="N15" s="35"/>
      <c r="O15" s="4"/>
    </row>
    <row r="16" spans="1:15" ht="15">
      <c r="A16" s="41" t="s">
        <v>80</v>
      </c>
      <c r="B16" s="39">
        <v>58.38</v>
      </c>
      <c r="C16" s="39">
        <v>41.62</v>
      </c>
      <c r="D16" s="31" t="s">
        <v>77</v>
      </c>
      <c r="E16" s="39">
        <v>100</v>
      </c>
      <c r="H16" s="36"/>
      <c r="I16" s="35"/>
      <c r="J16" s="35"/>
      <c r="K16" s="35"/>
      <c r="L16" s="35"/>
      <c r="M16" s="35"/>
      <c r="N16" s="35"/>
      <c r="O16" s="4"/>
    </row>
    <row r="17" spans="1:15" ht="15">
      <c r="A17" s="41" t="s">
        <v>79</v>
      </c>
      <c r="B17" s="39">
        <v>2.22</v>
      </c>
      <c r="C17" s="39">
        <v>76.11</v>
      </c>
      <c r="D17" s="39">
        <v>21.67</v>
      </c>
      <c r="E17" s="39">
        <v>100</v>
      </c>
      <c r="H17" s="4"/>
      <c r="I17" s="284"/>
      <c r="J17" s="284"/>
      <c r="K17" s="284"/>
      <c r="L17" s="284"/>
      <c r="M17" s="284"/>
      <c r="N17" s="284"/>
      <c r="O17" s="4"/>
    </row>
    <row r="18" spans="1:15" ht="15">
      <c r="A18" s="41" t="s">
        <v>78</v>
      </c>
      <c r="B18" s="31" t="s">
        <v>77</v>
      </c>
      <c r="C18" s="39">
        <v>2.42</v>
      </c>
      <c r="D18" s="39">
        <v>97.58</v>
      </c>
      <c r="E18" s="39">
        <v>100</v>
      </c>
      <c r="H18" s="36"/>
      <c r="I18" s="35"/>
      <c r="J18" s="35"/>
      <c r="K18" s="35"/>
      <c r="L18" s="35"/>
      <c r="M18" s="35"/>
      <c r="N18" s="35"/>
      <c r="O18" s="4"/>
    </row>
    <row r="19" spans="1:15" ht="15">
      <c r="A19" s="36"/>
      <c r="B19" s="37"/>
      <c r="C19" s="37"/>
      <c r="D19" s="37"/>
      <c r="E19" s="37"/>
      <c r="H19" s="36"/>
      <c r="I19" s="35"/>
      <c r="J19" s="35"/>
      <c r="K19" s="35"/>
      <c r="L19" s="35"/>
      <c r="M19" s="35"/>
      <c r="N19" s="35"/>
      <c r="O19" s="4"/>
    </row>
    <row r="20" spans="1:15" ht="15">
      <c r="A20" s="11"/>
      <c r="B20" s="1026" t="s">
        <v>81</v>
      </c>
      <c r="C20" s="1026"/>
      <c r="D20" s="1026"/>
      <c r="E20" s="42"/>
      <c r="H20" s="36"/>
      <c r="I20" s="35"/>
      <c r="J20" s="35"/>
      <c r="K20" s="35"/>
      <c r="L20" s="35"/>
      <c r="M20" s="35"/>
      <c r="N20" s="35"/>
      <c r="O20" s="4"/>
    </row>
    <row r="21" spans="1:15" ht="15">
      <c r="A21" s="41" t="s">
        <v>80</v>
      </c>
      <c r="B21" s="39">
        <v>71.15</v>
      </c>
      <c r="C21" s="39">
        <v>28.5</v>
      </c>
      <c r="D21" s="39">
        <v>0.35</v>
      </c>
      <c r="E21" s="39">
        <v>100</v>
      </c>
      <c r="H21" s="36"/>
      <c r="I21" s="35"/>
      <c r="J21" s="35"/>
      <c r="K21" s="35"/>
      <c r="L21" s="35"/>
      <c r="M21" s="35"/>
      <c r="N21" s="35"/>
      <c r="O21" s="4"/>
    </row>
    <row r="22" spans="1:15" ht="15">
      <c r="A22" s="41" t="s">
        <v>79</v>
      </c>
      <c r="B22" s="39">
        <v>2.15</v>
      </c>
      <c r="C22" s="39">
        <v>79.34</v>
      </c>
      <c r="D22" s="39">
        <v>18.51</v>
      </c>
      <c r="E22" s="39">
        <v>100</v>
      </c>
      <c r="H22" s="36"/>
      <c r="I22" s="35"/>
      <c r="J22" s="35"/>
      <c r="K22" s="35"/>
      <c r="L22" s="35"/>
      <c r="M22" s="35"/>
      <c r="N22" s="35"/>
      <c r="O22" s="4"/>
    </row>
    <row r="23" spans="1:15" ht="15">
      <c r="A23" s="41" t="s">
        <v>78</v>
      </c>
      <c r="B23" s="39">
        <v>0.08</v>
      </c>
      <c r="C23" s="39">
        <v>2.93</v>
      </c>
      <c r="D23" s="39">
        <v>96.99</v>
      </c>
      <c r="E23" s="39">
        <v>100</v>
      </c>
      <c r="H23" s="36"/>
      <c r="I23" s="35"/>
      <c r="J23" s="35"/>
      <c r="K23" s="35"/>
      <c r="L23" s="35"/>
      <c r="M23" s="35"/>
      <c r="N23" s="35"/>
      <c r="O23" s="4"/>
    </row>
    <row r="24" spans="1:15" ht="15">
      <c r="A24" s="50" t="s">
        <v>161</v>
      </c>
      <c r="B24" s="49">
        <v>17.51</v>
      </c>
      <c r="C24" s="49">
        <v>46.61</v>
      </c>
      <c r="D24" s="49">
        <v>35.88</v>
      </c>
      <c r="E24" s="49">
        <f>SUM(B24:D24)</f>
        <v>100</v>
      </c>
      <c r="H24" s="40"/>
      <c r="I24" s="35"/>
      <c r="J24" s="35"/>
      <c r="K24" s="35"/>
      <c r="L24" s="35"/>
      <c r="M24" s="35"/>
      <c r="N24" s="35"/>
      <c r="O24" s="4"/>
    </row>
    <row r="25" spans="1:5" ht="15">
      <c r="A25" s="36"/>
      <c r="B25" s="39"/>
      <c r="C25" s="39"/>
      <c r="D25" s="39"/>
      <c r="E25" s="35"/>
    </row>
    <row r="26" spans="1:5" ht="15">
      <c r="A26" s="36"/>
      <c r="B26" s="35"/>
      <c r="C26" s="35"/>
      <c r="D26" s="35"/>
      <c r="E26" s="35"/>
    </row>
    <row r="27" spans="1:5" ht="15">
      <c r="A27" s="36"/>
      <c r="B27" s="38"/>
      <c r="C27" s="38"/>
      <c r="D27" s="38"/>
      <c r="E27" s="35"/>
    </row>
    <row r="28" spans="1:5" ht="15">
      <c r="A28" s="36"/>
      <c r="B28" s="35"/>
      <c r="C28" s="35"/>
      <c r="D28" s="35"/>
      <c r="E28" s="35"/>
    </row>
    <row r="29" spans="1:5" ht="15" customHeight="1">
      <c r="A29" s="36"/>
      <c r="B29" s="37"/>
      <c r="C29" s="37"/>
      <c r="D29" s="37"/>
      <c r="E29" s="37"/>
    </row>
    <row r="30" spans="1:5" ht="15">
      <c r="A30" s="36"/>
      <c r="B30" s="35"/>
      <c r="C30" s="35"/>
      <c r="D30" s="35"/>
      <c r="E30" s="35"/>
    </row>
    <row r="34" spans="1:7" ht="15">
      <c r="A34" s="4"/>
      <c r="B34" s="4"/>
      <c r="C34" s="4"/>
      <c r="D34" s="4"/>
      <c r="E34" s="4"/>
      <c r="F34" s="4"/>
      <c r="G34" s="4"/>
    </row>
    <row r="35" spans="1:7" ht="15">
      <c r="A35" s="1027"/>
      <c r="B35" s="1032"/>
      <c r="C35" s="1032"/>
      <c r="D35" s="1032"/>
      <c r="E35" s="1033"/>
      <c r="F35" s="4"/>
      <c r="G35" s="4"/>
    </row>
    <row r="36" spans="1:7" ht="15">
      <c r="A36" s="1027"/>
      <c r="B36" s="452"/>
      <c r="C36" s="452"/>
      <c r="D36" s="452"/>
      <c r="E36" s="1033"/>
      <c r="F36" s="4"/>
      <c r="G36" s="4"/>
    </row>
    <row r="37" spans="1:7" ht="15">
      <c r="A37" s="48"/>
      <c r="B37" s="1022"/>
      <c r="C37" s="1022"/>
      <c r="D37" s="1022"/>
      <c r="E37" s="452"/>
      <c r="F37" s="4"/>
      <c r="G37" s="4"/>
    </row>
    <row r="38" spans="1:7" ht="15">
      <c r="A38" s="9"/>
      <c r="B38" s="1034"/>
      <c r="C38" s="1034"/>
      <c r="D38" s="1034"/>
      <c r="E38" s="102"/>
      <c r="F38" s="4"/>
      <c r="G38" s="4"/>
    </row>
    <row r="39" spans="1:7" ht="15">
      <c r="A39" s="36"/>
      <c r="B39" s="465"/>
      <c r="C39" s="465"/>
      <c r="D39" s="465"/>
      <c r="E39" s="35"/>
      <c r="F39" s="4"/>
      <c r="G39" s="4"/>
    </row>
    <row r="40" spans="1:7" ht="15">
      <c r="A40" s="36"/>
      <c r="B40" s="465"/>
      <c r="C40" s="465"/>
      <c r="D40" s="465"/>
      <c r="E40" s="35"/>
      <c r="F40" s="4"/>
      <c r="G40" s="4"/>
    </row>
    <row r="41" spans="1:7" ht="15">
      <c r="A41" s="36"/>
      <c r="B41" s="466"/>
      <c r="C41" s="465"/>
      <c r="D41" s="465"/>
      <c r="E41" s="35"/>
      <c r="F41" s="4"/>
      <c r="G41" s="4"/>
    </row>
    <row r="42" spans="1:7" ht="15">
      <c r="A42" s="9"/>
      <c r="B42" s="1022"/>
      <c r="C42" s="1022"/>
      <c r="D42" s="1022"/>
      <c r="E42" s="303"/>
      <c r="F42" s="4"/>
      <c r="G42" s="4"/>
    </row>
    <row r="43" spans="1:5" ht="15">
      <c r="A43" s="41"/>
      <c r="B43" s="39"/>
      <c r="C43" s="39"/>
      <c r="D43" s="31"/>
      <c r="E43" s="43"/>
    </row>
    <row r="44" spans="1:5" ht="15">
      <c r="A44" s="41"/>
      <c r="B44" s="39"/>
      <c r="C44" s="39"/>
      <c r="D44" s="39"/>
      <c r="E44" s="39"/>
    </row>
    <row r="45" spans="1:5" ht="15">
      <c r="A45" s="41"/>
      <c r="B45" s="44"/>
      <c r="C45" s="39"/>
      <c r="D45" s="39"/>
      <c r="E45" s="39"/>
    </row>
    <row r="46" spans="1:5" ht="15">
      <c r="A46" s="36"/>
      <c r="B46" s="452"/>
      <c r="C46" s="452"/>
      <c r="D46" s="452"/>
      <c r="E46" s="452"/>
    </row>
    <row r="47" spans="1:5" ht="15">
      <c r="A47" s="11"/>
      <c r="B47" s="1026"/>
      <c r="C47" s="1026"/>
      <c r="D47" s="1026"/>
      <c r="E47" s="42"/>
    </row>
    <row r="48" spans="1:5" ht="15">
      <c r="A48" s="41"/>
      <c r="B48" s="39"/>
      <c r="C48" s="39"/>
      <c r="D48" s="39"/>
      <c r="E48" s="39"/>
    </row>
    <row r="49" spans="1:5" ht="15">
      <c r="A49" s="41"/>
      <c r="B49" s="39"/>
      <c r="C49" s="39"/>
      <c r="D49" s="39"/>
      <c r="E49" s="39"/>
    </row>
    <row r="50" spans="1:5" ht="15">
      <c r="A50" s="41"/>
      <c r="B50" s="39"/>
      <c r="C50" s="39"/>
      <c r="D50" s="39"/>
      <c r="E50" s="39"/>
    </row>
    <row r="51" spans="1:5" ht="15">
      <c r="A51" s="36"/>
      <c r="B51" s="452"/>
      <c r="C51" s="452"/>
      <c r="D51" s="452"/>
      <c r="E51" s="452"/>
    </row>
    <row r="52" spans="1:5" ht="15">
      <c r="A52" s="11"/>
      <c r="B52" s="1026"/>
      <c r="C52" s="1026"/>
      <c r="D52" s="1026"/>
      <c r="E52" s="42"/>
    </row>
    <row r="53" spans="1:5" ht="15">
      <c r="A53" s="41"/>
      <c r="B53" s="39"/>
      <c r="C53" s="39"/>
      <c r="D53" s="39"/>
      <c r="E53" s="39"/>
    </row>
    <row r="54" spans="1:5" ht="15">
      <c r="A54" s="41"/>
      <c r="B54" s="39"/>
      <c r="C54" s="39"/>
      <c r="D54" s="39"/>
      <c r="E54" s="39"/>
    </row>
    <row r="55" spans="1:5" ht="15">
      <c r="A55" s="41"/>
      <c r="B55" s="39"/>
      <c r="C55" s="39"/>
      <c r="D55" s="39"/>
      <c r="E55" s="39"/>
    </row>
    <row r="56" spans="2:4" ht="15">
      <c r="B56" s="39"/>
      <c r="C56" s="39"/>
      <c r="D56" s="39"/>
    </row>
  </sheetData>
  <sheetProtection/>
  <mergeCells count="20">
    <mergeCell ref="B42:D42"/>
    <mergeCell ref="B47:D47"/>
    <mergeCell ref="B52:D52"/>
    <mergeCell ref="A35:A36"/>
    <mergeCell ref="B35:D35"/>
    <mergeCell ref="E35:E36"/>
    <mergeCell ref="B37:D37"/>
    <mergeCell ref="B38:D38"/>
    <mergeCell ref="A1:E2"/>
    <mergeCell ref="B20:D20"/>
    <mergeCell ref="B15:D15"/>
    <mergeCell ref="B10:D10"/>
    <mergeCell ref="A3:A4"/>
    <mergeCell ref="B3:D3"/>
    <mergeCell ref="K10:M10"/>
    <mergeCell ref="E3:E4"/>
    <mergeCell ref="B6:D6"/>
    <mergeCell ref="B5:D5"/>
    <mergeCell ref="H8:H9"/>
    <mergeCell ref="H10:J10"/>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H2"/>
    </sheetView>
  </sheetViews>
  <sheetFormatPr defaultColWidth="9.140625" defaultRowHeight="15"/>
  <cols>
    <col min="1" max="1" width="26.421875" style="326" customWidth="1"/>
    <col min="2" max="16384" width="9.140625" style="326" customWidth="1"/>
  </cols>
  <sheetData>
    <row r="1" spans="1:8" ht="12.75" customHeight="1">
      <c r="A1" s="1144" t="s">
        <v>910</v>
      </c>
      <c r="B1" s="1144"/>
      <c r="C1" s="1144"/>
      <c r="D1" s="1144"/>
      <c r="E1" s="1144"/>
      <c r="F1" s="1144"/>
      <c r="G1" s="1144"/>
      <c r="H1" s="1144"/>
    </row>
    <row r="2" spans="1:8" ht="42.75" customHeight="1">
      <c r="A2" s="1144"/>
      <c r="B2" s="1144"/>
      <c r="C2" s="1144"/>
      <c r="D2" s="1144"/>
      <c r="E2" s="1144"/>
      <c r="F2" s="1144"/>
      <c r="G2" s="1144"/>
      <c r="H2" s="1144"/>
    </row>
    <row r="3" spans="1:8" ht="12.75">
      <c r="A3" s="1139" t="s">
        <v>671</v>
      </c>
      <c r="B3" s="1141" t="s">
        <v>608</v>
      </c>
      <c r="C3" s="1141"/>
      <c r="D3" s="1141"/>
      <c r="E3" s="340"/>
      <c r="F3" s="1141" t="s">
        <v>607</v>
      </c>
      <c r="G3" s="1141"/>
      <c r="H3" s="1142" t="s">
        <v>127</v>
      </c>
    </row>
    <row r="4" spans="1:8" ht="27">
      <c r="A4" s="1140"/>
      <c r="B4" s="338" t="s">
        <v>36</v>
      </c>
      <c r="C4" s="338" t="s">
        <v>34</v>
      </c>
      <c r="D4" s="338" t="s">
        <v>33</v>
      </c>
      <c r="E4" s="339"/>
      <c r="F4" s="338" t="s">
        <v>300</v>
      </c>
      <c r="G4" s="338" t="s">
        <v>72</v>
      </c>
      <c r="H4" s="1143"/>
    </row>
    <row r="5" spans="1:8" ht="12.75">
      <c r="A5" s="337"/>
      <c r="B5" s="336"/>
      <c r="C5" s="336"/>
      <c r="D5" s="336"/>
      <c r="E5" s="336"/>
      <c r="F5" s="336"/>
      <c r="G5" s="336"/>
      <c r="H5" s="335"/>
    </row>
    <row r="6" spans="1:10" ht="12.75">
      <c r="A6" s="332" t="s">
        <v>351</v>
      </c>
      <c r="B6" s="330">
        <v>71.5</v>
      </c>
      <c r="C6" s="330">
        <v>76.2</v>
      </c>
      <c r="D6" s="330">
        <v>76.7</v>
      </c>
      <c r="E6" s="330"/>
      <c r="F6" s="330">
        <v>91.9</v>
      </c>
      <c r="G6" s="330">
        <v>42.5</v>
      </c>
      <c r="H6" s="330">
        <v>71.9</v>
      </c>
      <c r="J6" s="330"/>
    </row>
    <row r="7" spans="1:10" ht="18">
      <c r="A7" s="334" t="s">
        <v>670</v>
      </c>
      <c r="B7" s="330">
        <v>61.6</v>
      </c>
      <c r="C7" s="330">
        <v>57.1</v>
      </c>
      <c r="D7" s="330">
        <v>60.4</v>
      </c>
      <c r="E7" s="333"/>
      <c r="F7" s="330">
        <v>85.2</v>
      </c>
      <c r="G7" s="330">
        <v>25.7</v>
      </c>
      <c r="H7" s="330">
        <v>61.2</v>
      </c>
      <c r="J7" s="333"/>
    </row>
    <row r="8" spans="1:10" ht="12.75">
      <c r="A8" s="334" t="s">
        <v>669</v>
      </c>
      <c r="B8" s="330">
        <v>8.5</v>
      </c>
      <c r="C8" s="330">
        <v>17.6</v>
      </c>
      <c r="D8" s="330">
        <v>14.6</v>
      </c>
      <c r="E8" s="333"/>
      <c r="F8" s="330">
        <v>5.5</v>
      </c>
      <c r="G8" s="330">
        <v>15</v>
      </c>
      <c r="H8" s="330">
        <v>9.4</v>
      </c>
      <c r="J8" s="333"/>
    </row>
    <row r="9" spans="1:10" ht="12.75">
      <c r="A9" s="334" t="s">
        <v>668</v>
      </c>
      <c r="B9" s="330">
        <v>1.4</v>
      </c>
      <c r="C9" s="330">
        <v>1.4</v>
      </c>
      <c r="D9" s="330">
        <v>1.6</v>
      </c>
      <c r="E9" s="333"/>
      <c r="F9" s="330">
        <v>1.1</v>
      </c>
      <c r="G9" s="330">
        <v>1.8</v>
      </c>
      <c r="H9" s="330">
        <v>1.4</v>
      </c>
      <c r="J9" s="333"/>
    </row>
    <row r="10" spans="1:10" ht="12.75">
      <c r="A10" s="332" t="s">
        <v>600</v>
      </c>
      <c r="B10" s="330">
        <v>13.1</v>
      </c>
      <c r="C10" s="330">
        <v>5.6</v>
      </c>
      <c r="D10" s="330">
        <v>6.3</v>
      </c>
      <c r="E10" s="330"/>
      <c r="F10" s="330">
        <v>2.5</v>
      </c>
      <c r="G10" s="330">
        <v>27.6</v>
      </c>
      <c r="H10" s="330">
        <v>12.6</v>
      </c>
      <c r="J10" s="330"/>
    </row>
    <row r="11" spans="1:10" ht="12.75">
      <c r="A11" s="332" t="s">
        <v>599</v>
      </c>
      <c r="B11" s="330">
        <v>8.5</v>
      </c>
      <c r="C11" s="330">
        <v>14.4</v>
      </c>
      <c r="D11" s="330">
        <v>13.8</v>
      </c>
      <c r="E11" s="330"/>
      <c r="F11" s="330">
        <v>3.1</v>
      </c>
      <c r="G11" s="330">
        <v>17.1</v>
      </c>
      <c r="H11" s="330">
        <v>8.8</v>
      </c>
      <c r="J11" s="330"/>
    </row>
    <row r="12" spans="1:10" ht="12.75">
      <c r="A12" s="332" t="s">
        <v>597</v>
      </c>
      <c r="B12" s="330">
        <v>1.8</v>
      </c>
      <c r="C12" s="330">
        <v>0.3</v>
      </c>
      <c r="D12" s="330">
        <v>0.3</v>
      </c>
      <c r="E12" s="330"/>
      <c r="F12" s="330">
        <v>0.6</v>
      </c>
      <c r="G12" s="330">
        <v>3.3</v>
      </c>
      <c r="H12" s="330">
        <v>1.7</v>
      </c>
      <c r="J12" s="330"/>
    </row>
    <row r="13" spans="1:10" ht="18">
      <c r="A13" s="332" t="s">
        <v>667</v>
      </c>
      <c r="B13" s="330">
        <v>0.6</v>
      </c>
      <c r="C13" s="330">
        <v>1.5</v>
      </c>
      <c r="D13" s="330">
        <v>1.6</v>
      </c>
      <c r="E13" s="330"/>
      <c r="F13" s="330">
        <v>0</v>
      </c>
      <c r="G13" s="330">
        <v>1.7</v>
      </c>
      <c r="H13" s="330">
        <v>0.7</v>
      </c>
      <c r="J13" s="330"/>
    </row>
    <row r="14" spans="1:10" ht="27">
      <c r="A14" s="332" t="s">
        <v>666</v>
      </c>
      <c r="B14" s="330">
        <v>4.4</v>
      </c>
      <c r="C14" s="330">
        <v>2.1</v>
      </c>
      <c r="D14" s="330">
        <v>1.3</v>
      </c>
      <c r="E14" s="331"/>
      <c r="F14" s="330">
        <v>1.9</v>
      </c>
      <c r="G14" s="330">
        <v>7.8</v>
      </c>
      <c r="H14" s="330">
        <v>4.3</v>
      </c>
      <c r="J14" s="330"/>
    </row>
    <row r="15" spans="1:8" ht="12.75">
      <c r="A15" s="329" t="s">
        <v>127</v>
      </c>
      <c r="B15" s="328">
        <v>100</v>
      </c>
      <c r="C15" s="328">
        <v>100</v>
      </c>
      <c r="D15" s="328">
        <v>100</v>
      </c>
      <c r="E15" s="328"/>
      <c r="F15" s="328">
        <v>100</v>
      </c>
      <c r="G15" s="328">
        <v>100</v>
      </c>
      <c r="H15" s="328">
        <v>100</v>
      </c>
    </row>
    <row r="16" spans="1:8" ht="12.75">
      <c r="A16" s="327"/>
      <c r="B16" s="327"/>
      <c r="C16" s="327"/>
      <c r="D16" s="327"/>
      <c r="E16" s="327"/>
      <c r="F16" s="327"/>
      <c r="G16" s="327"/>
      <c r="H16" s="327"/>
    </row>
  </sheetData>
  <sheetProtection/>
  <mergeCells count="5">
    <mergeCell ref="A3:A4"/>
    <mergeCell ref="B3:D3"/>
    <mergeCell ref="F3:G3"/>
    <mergeCell ref="H3:H4"/>
    <mergeCell ref="A1:H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K45"/>
  <sheetViews>
    <sheetView zoomScalePageLayoutView="0" workbookViewId="0" topLeftCell="A1">
      <selection activeCell="J22" sqref="J22"/>
    </sheetView>
  </sheetViews>
  <sheetFormatPr defaultColWidth="9.140625" defaultRowHeight="15"/>
  <cols>
    <col min="1" max="1" width="31.140625" style="326" customWidth="1"/>
    <col min="2" max="10" width="9.140625" style="326" customWidth="1"/>
    <col min="11" max="11" width="49.140625" style="326" customWidth="1"/>
    <col min="12" max="16384" width="9.140625" style="326" customWidth="1"/>
  </cols>
  <sheetData>
    <row r="1" spans="1:8" ht="12.75">
      <c r="A1" s="359"/>
      <c r="B1" s="331"/>
      <c r="C1" s="331"/>
      <c r="D1" s="331"/>
      <c r="E1" s="331"/>
      <c r="F1" s="331"/>
      <c r="G1" s="331"/>
      <c r="H1" s="331"/>
    </row>
    <row r="2" spans="1:8" ht="12.75">
      <c r="A2" s="358"/>
      <c r="B2" s="357"/>
      <c r="C2" s="357"/>
      <c r="D2" s="357"/>
      <c r="E2" s="357"/>
      <c r="F2" s="357"/>
      <c r="G2" s="357"/>
      <c r="H2" s="357"/>
    </row>
    <row r="3" spans="1:8" ht="12.75">
      <c r="A3" s="356"/>
      <c r="B3" s="336"/>
      <c r="C3" s="336"/>
      <c r="D3" s="336"/>
      <c r="E3" s="336"/>
      <c r="F3" s="336"/>
      <c r="G3" s="336"/>
      <c r="H3" s="335"/>
    </row>
    <row r="4" spans="1:8" ht="12.75" customHeight="1">
      <c r="A4" s="1139" t="s">
        <v>690</v>
      </c>
      <c r="B4" s="1141" t="s">
        <v>608</v>
      </c>
      <c r="C4" s="1141"/>
      <c r="D4" s="1141"/>
      <c r="E4" s="340"/>
      <c r="F4" s="1141" t="s">
        <v>616</v>
      </c>
      <c r="G4" s="1141"/>
      <c r="H4" s="1142" t="s">
        <v>127</v>
      </c>
    </row>
    <row r="5" spans="1:8" ht="27">
      <c r="A5" s="1140"/>
      <c r="B5" s="338" t="s">
        <v>36</v>
      </c>
      <c r="C5" s="355" t="s">
        <v>34</v>
      </c>
      <c r="D5" s="338" t="s">
        <v>33</v>
      </c>
      <c r="E5" s="338"/>
      <c r="F5" s="338" t="s">
        <v>300</v>
      </c>
      <c r="G5" s="338" t="s">
        <v>72</v>
      </c>
      <c r="H5" s="1143"/>
    </row>
    <row r="6" spans="1:8" ht="12.75">
      <c r="A6" s="354"/>
      <c r="B6" s="352"/>
      <c r="C6" s="353"/>
      <c r="D6" s="352"/>
      <c r="E6" s="352"/>
      <c r="F6" s="352"/>
      <c r="G6" s="352"/>
      <c r="H6" s="351"/>
    </row>
    <row r="7" spans="1:8" ht="18">
      <c r="A7" s="349" t="s">
        <v>689</v>
      </c>
      <c r="B7" s="348">
        <v>28.1</v>
      </c>
      <c r="C7" s="348">
        <v>18.9</v>
      </c>
      <c r="D7" s="348">
        <v>18.7</v>
      </c>
      <c r="E7" s="348"/>
      <c r="F7" s="348">
        <v>22.3</v>
      </c>
      <c r="G7" s="348">
        <v>35.9</v>
      </c>
      <c r="H7" s="348">
        <v>27.9</v>
      </c>
    </row>
    <row r="8" spans="1:8" ht="12.75">
      <c r="A8" s="349" t="s">
        <v>688</v>
      </c>
      <c r="B8" s="348">
        <v>0.3</v>
      </c>
      <c r="C8" s="348">
        <v>1.1</v>
      </c>
      <c r="D8" s="348">
        <v>1.2</v>
      </c>
      <c r="E8" s="348"/>
      <c r="F8" s="348">
        <v>0.4</v>
      </c>
      <c r="G8" s="348">
        <v>0.2</v>
      </c>
      <c r="H8" s="348">
        <v>0.4</v>
      </c>
    </row>
    <row r="9" spans="1:8" ht="12.75">
      <c r="A9" s="349" t="s">
        <v>687</v>
      </c>
      <c r="B9" s="348">
        <v>2</v>
      </c>
      <c r="C9" s="348">
        <v>1.6</v>
      </c>
      <c r="D9" s="348">
        <v>1.5</v>
      </c>
      <c r="E9" s="348"/>
      <c r="F9" s="348">
        <v>3.2</v>
      </c>
      <c r="G9" s="348">
        <v>0</v>
      </c>
      <c r="H9" s="348">
        <v>1.9</v>
      </c>
    </row>
    <row r="10" spans="1:8" ht="18">
      <c r="A10" s="349" t="s">
        <v>686</v>
      </c>
      <c r="B10" s="348">
        <v>1.7</v>
      </c>
      <c r="C10" s="348">
        <v>0.5</v>
      </c>
      <c r="D10" s="348">
        <v>0.6</v>
      </c>
      <c r="E10" s="348"/>
      <c r="F10" s="348">
        <v>2.3</v>
      </c>
      <c r="G10" s="348">
        <v>0.7</v>
      </c>
      <c r="H10" s="348">
        <v>1.6</v>
      </c>
    </row>
    <row r="11" spans="1:8" ht="12.75">
      <c r="A11" s="349" t="s">
        <v>685</v>
      </c>
      <c r="B11" s="348">
        <v>5.6</v>
      </c>
      <c r="C11" s="348">
        <v>12.9</v>
      </c>
      <c r="D11" s="348">
        <v>13.7</v>
      </c>
      <c r="E11" s="348"/>
      <c r="F11" s="348">
        <v>7.2</v>
      </c>
      <c r="G11" s="348">
        <v>3.6</v>
      </c>
      <c r="H11" s="348">
        <v>5.9</v>
      </c>
    </row>
    <row r="12" spans="1:8" ht="18">
      <c r="A12" s="349" t="s">
        <v>684</v>
      </c>
      <c r="B12" s="348">
        <v>0.9</v>
      </c>
      <c r="C12" s="348">
        <v>0</v>
      </c>
      <c r="D12" s="348">
        <v>0</v>
      </c>
      <c r="E12" s="348"/>
      <c r="F12" s="348">
        <v>1.2</v>
      </c>
      <c r="G12" s="348">
        <v>0.3</v>
      </c>
      <c r="H12" s="348">
        <v>0.9</v>
      </c>
    </row>
    <row r="13" spans="1:8" ht="18">
      <c r="A13" s="341" t="s">
        <v>683</v>
      </c>
      <c r="B13" s="348">
        <v>0.6</v>
      </c>
      <c r="C13" s="348">
        <v>0.6</v>
      </c>
      <c r="D13" s="348">
        <v>0.7</v>
      </c>
      <c r="E13" s="348"/>
      <c r="F13" s="348">
        <v>0.9</v>
      </c>
      <c r="G13" s="348">
        <v>0.1</v>
      </c>
      <c r="H13" s="348">
        <v>0.6</v>
      </c>
    </row>
    <row r="14" spans="1:8" ht="12.75">
      <c r="A14" s="349" t="s">
        <v>682</v>
      </c>
      <c r="B14" s="348">
        <v>4.3</v>
      </c>
      <c r="C14" s="348">
        <v>1.9</v>
      </c>
      <c r="D14" s="348">
        <v>2</v>
      </c>
      <c r="E14" s="348"/>
      <c r="F14" s="348">
        <v>5.6</v>
      </c>
      <c r="G14" s="348">
        <v>2</v>
      </c>
      <c r="H14" s="348">
        <v>4.2</v>
      </c>
    </row>
    <row r="15" spans="1:8" ht="12.75">
      <c r="A15" s="349" t="s">
        <v>681</v>
      </c>
      <c r="B15" s="348">
        <v>9.8</v>
      </c>
      <c r="C15" s="348">
        <v>13.7</v>
      </c>
      <c r="D15" s="348">
        <v>15.2</v>
      </c>
      <c r="E15" s="348"/>
      <c r="F15" s="348">
        <v>5.9</v>
      </c>
      <c r="G15" s="348">
        <v>15</v>
      </c>
      <c r="H15" s="348">
        <v>9.7</v>
      </c>
    </row>
    <row r="16" spans="1:8" ht="12.75">
      <c r="A16" s="349" t="s">
        <v>680</v>
      </c>
      <c r="B16" s="348">
        <v>1.4</v>
      </c>
      <c r="C16" s="348">
        <v>12.4</v>
      </c>
      <c r="D16" s="348">
        <v>13</v>
      </c>
      <c r="E16" s="348"/>
      <c r="F16" s="348">
        <v>2.3</v>
      </c>
      <c r="G16" s="348">
        <v>2</v>
      </c>
      <c r="H16" s="348">
        <v>2.1</v>
      </c>
    </row>
    <row r="17" spans="1:8" ht="12.75">
      <c r="A17" s="349" t="s">
        <v>679</v>
      </c>
      <c r="B17" s="348">
        <v>10.5</v>
      </c>
      <c r="C17" s="348">
        <v>16.6</v>
      </c>
      <c r="D17" s="348">
        <v>18.5</v>
      </c>
      <c r="E17" s="348"/>
      <c r="F17" s="348">
        <v>8.9</v>
      </c>
      <c r="G17" s="348">
        <v>12.9</v>
      </c>
      <c r="H17" s="348">
        <v>10.5</v>
      </c>
    </row>
    <row r="18" spans="1:8" ht="12.75">
      <c r="A18" s="349" t="s">
        <v>678</v>
      </c>
      <c r="B18" s="348">
        <v>1.3</v>
      </c>
      <c r="C18" s="348">
        <v>0.5</v>
      </c>
      <c r="D18" s="348">
        <v>0.6</v>
      </c>
      <c r="E18" s="348"/>
      <c r="F18" s="348">
        <v>1.7</v>
      </c>
      <c r="G18" s="348">
        <v>0.5</v>
      </c>
      <c r="H18" s="348">
        <v>1.2</v>
      </c>
    </row>
    <row r="19" spans="1:8" ht="12.75">
      <c r="A19" s="349" t="s">
        <v>677</v>
      </c>
      <c r="B19" s="348">
        <v>29.6</v>
      </c>
      <c r="C19" s="348">
        <v>12.2</v>
      </c>
      <c r="D19" s="348">
        <v>13.4</v>
      </c>
      <c r="E19" s="348"/>
      <c r="F19" s="348">
        <v>32.4</v>
      </c>
      <c r="G19" s="348">
        <v>21.9</v>
      </c>
      <c r="H19" s="348">
        <v>28.1</v>
      </c>
    </row>
    <row r="20" spans="1:8" ht="18">
      <c r="A20" s="349" t="s">
        <v>779</v>
      </c>
      <c r="B20" s="348">
        <v>3.2</v>
      </c>
      <c r="C20" s="348">
        <v>3.8</v>
      </c>
      <c r="D20" s="348">
        <v>3.8</v>
      </c>
      <c r="E20" s="348"/>
      <c r="F20" s="348">
        <v>4</v>
      </c>
      <c r="G20" s="348">
        <v>2.1</v>
      </c>
      <c r="H20" s="348">
        <v>3.2</v>
      </c>
    </row>
    <row r="21" spans="1:8" ht="12.75">
      <c r="A21" s="341" t="s">
        <v>676</v>
      </c>
      <c r="B21" s="348">
        <v>0.2</v>
      </c>
      <c r="C21" s="348">
        <v>0.6</v>
      </c>
      <c r="D21" s="348">
        <v>0.7</v>
      </c>
      <c r="E21" s="348"/>
      <c r="F21" s="348">
        <v>0.3</v>
      </c>
      <c r="G21" s="348">
        <v>0</v>
      </c>
      <c r="H21" s="348">
        <v>0.2</v>
      </c>
    </row>
    <row r="22" spans="1:8" s="376" customFormat="1" ht="27">
      <c r="A22" s="341" t="s">
        <v>780</v>
      </c>
      <c r="B22" s="348">
        <v>0.2</v>
      </c>
      <c r="C22" s="348">
        <v>1.7</v>
      </c>
      <c r="D22" s="348">
        <v>2</v>
      </c>
      <c r="E22" s="348"/>
      <c r="F22" s="348">
        <v>0.1</v>
      </c>
      <c r="G22" s="348">
        <v>0.4</v>
      </c>
      <c r="H22" s="348">
        <v>0.4</v>
      </c>
    </row>
    <row r="23" spans="1:8" ht="18">
      <c r="A23" s="349" t="s">
        <v>675</v>
      </c>
      <c r="B23" s="348">
        <v>1.8</v>
      </c>
      <c r="C23" s="348">
        <v>4</v>
      </c>
      <c r="D23" s="348">
        <v>4.2</v>
      </c>
      <c r="E23" s="348"/>
      <c r="F23" s="348">
        <v>2.6</v>
      </c>
      <c r="G23" s="348">
        <v>0.6</v>
      </c>
      <c r="H23" s="348">
        <v>1.8</v>
      </c>
    </row>
    <row r="24" spans="1:8" ht="12.75">
      <c r="A24" s="349" t="s">
        <v>674</v>
      </c>
      <c r="B24" s="348">
        <v>7.4</v>
      </c>
      <c r="C24" s="348">
        <v>21.8</v>
      </c>
      <c r="D24" s="348">
        <v>18.7</v>
      </c>
      <c r="E24" s="348"/>
      <c r="F24" s="348">
        <v>8.2</v>
      </c>
      <c r="G24" s="348">
        <v>10.9</v>
      </c>
      <c r="H24" s="348">
        <v>9.3</v>
      </c>
    </row>
    <row r="25" spans="1:8" ht="12.75">
      <c r="A25" s="349" t="s">
        <v>162</v>
      </c>
      <c r="B25" s="348">
        <v>1</v>
      </c>
      <c r="C25" s="348">
        <v>2.8</v>
      </c>
      <c r="D25" s="348">
        <v>3.1</v>
      </c>
      <c r="E25" s="348"/>
      <c r="F25" s="348">
        <v>1.1</v>
      </c>
      <c r="G25" s="348">
        <v>1.3</v>
      </c>
      <c r="H25" s="348">
        <v>1.2</v>
      </c>
    </row>
    <row r="26" spans="1:8" ht="12.75">
      <c r="A26" s="349" t="s">
        <v>476</v>
      </c>
      <c r="B26" s="348">
        <v>5.6</v>
      </c>
      <c r="C26" s="348">
        <v>5.6</v>
      </c>
      <c r="D26" s="348">
        <v>5</v>
      </c>
      <c r="E26" s="348"/>
      <c r="F26" s="348">
        <v>6.1</v>
      </c>
      <c r="G26" s="348">
        <v>5.4</v>
      </c>
      <c r="H26" s="348">
        <v>5.8</v>
      </c>
    </row>
    <row r="27" spans="1:8" ht="12.75">
      <c r="A27" s="349" t="s">
        <v>58</v>
      </c>
      <c r="B27" s="348">
        <v>0.4</v>
      </c>
      <c r="C27" s="348">
        <v>0.4</v>
      </c>
      <c r="D27" s="348">
        <v>0.5</v>
      </c>
      <c r="E27" s="348"/>
      <c r="F27" s="348">
        <v>0.6</v>
      </c>
      <c r="G27" s="348">
        <v>0</v>
      </c>
      <c r="H27" s="348">
        <v>0.4</v>
      </c>
    </row>
    <row r="28" spans="1:8" ht="12.75">
      <c r="A28" s="347" t="s">
        <v>673</v>
      </c>
      <c r="B28" s="345">
        <v>100</v>
      </c>
      <c r="C28" s="346">
        <v>100</v>
      </c>
      <c r="D28" s="345">
        <v>100</v>
      </c>
      <c r="E28" s="345"/>
      <c r="F28" s="345">
        <v>100</v>
      </c>
      <c r="G28" s="345">
        <v>100</v>
      </c>
      <c r="H28" s="345">
        <v>100</v>
      </c>
    </row>
    <row r="29" spans="1:8" ht="12.75">
      <c r="A29" s="344"/>
      <c r="B29" s="344"/>
      <c r="C29" s="344"/>
      <c r="D29" s="344"/>
      <c r="E29" s="344"/>
      <c r="F29" s="344"/>
      <c r="G29" s="344"/>
      <c r="H29" s="344"/>
    </row>
    <row r="30" spans="1:8" ht="12.75">
      <c r="A30" s="342" t="s">
        <v>672</v>
      </c>
      <c r="B30" s="343"/>
      <c r="C30" s="343"/>
      <c r="D30" s="343"/>
      <c r="E30" s="343"/>
      <c r="F30" s="343"/>
      <c r="G30" s="343"/>
      <c r="H30" s="343"/>
    </row>
    <row r="31" ht="12.75">
      <c r="A31" s="342" t="s">
        <v>909</v>
      </c>
    </row>
    <row r="36" ht="12.75">
      <c r="K36" s="341"/>
    </row>
    <row r="37" ht="12.75">
      <c r="K37" s="341"/>
    </row>
    <row r="38" ht="12.75">
      <c r="K38" s="341"/>
    </row>
    <row r="39" ht="12.75">
      <c r="K39" s="341"/>
    </row>
    <row r="40" ht="12.75">
      <c r="K40" s="341"/>
    </row>
    <row r="41" ht="30" customHeight="1">
      <c r="K41" s="341"/>
    </row>
    <row r="42" ht="12.75">
      <c r="K42" s="341"/>
    </row>
    <row r="43" ht="12.75">
      <c r="K43" s="341"/>
    </row>
    <row r="44" ht="12.75">
      <c r="K44" s="341"/>
    </row>
    <row r="45" ht="12.75">
      <c r="K45" s="341"/>
    </row>
  </sheetData>
  <sheetProtection/>
  <mergeCells count="4">
    <mergeCell ref="F4:G4"/>
    <mergeCell ref="H4:H5"/>
    <mergeCell ref="A4:A5"/>
    <mergeCell ref="B4:D4"/>
  </mergeCells>
  <printOptions/>
  <pageMargins left="0.7" right="0.7" top="0.75" bottom="0.75" header="0.3" footer="0.3"/>
  <pageSetup orientation="portrait" paperSize="9"/>
  <drawing r:id="rId1"/>
</worksheet>
</file>

<file path=xl/worksheets/sheet42.xml><?xml version="1.0" encoding="utf-8"?>
<worksheet xmlns="http://schemas.openxmlformats.org/spreadsheetml/2006/main" xmlns:r="http://schemas.openxmlformats.org/officeDocument/2006/relationships">
  <dimension ref="A1:H24"/>
  <sheetViews>
    <sheetView zoomScalePageLayoutView="0" workbookViewId="0" topLeftCell="A1">
      <selection activeCell="A5" sqref="A5"/>
    </sheetView>
  </sheetViews>
  <sheetFormatPr defaultColWidth="9.140625" defaultRowHeight="15"/>
  <cols>
    <col min="1" max="1" width="53.8515625" style="326" bestFit="1" customWidth="1"/>
    <col min="2" max="2" width="9.140625" style="326" customWidth="1"/>
    <col min="3" max="3" width="7.7109375" style="326" bestFit="1" customWidth="1"/>
    <col min="4" max="4" width="9.140625" style="326" customWidth="1"/>
    <col min="5" max="5" width="2.28125" style="326" customWidth="1"/>
    <col min="6" max="16384" width="9.140625" style="326" customWidth="1"/>
  </cols>
  <sheetData>
    <row r="1" spans="1:3" ht="12.75">
      <c r="A1" s="358"/>
      <c r="B1" s="357"/>
      <c r="C1" s="357"/>
    </row>
    <row r="2" spans="1:3" ht="12.75">
      <c r="A2" s="358"/>
      <c r="B2" s="357"/>
      <c r="C2" s="357"/>
    </row>
    <row r="3" spans="1:3" ht="12.75">
      <c r="A3" s="356"/>
      <c r="B3" s="336"/>
      <c r="C3" s="336"/>
    </row>
    <row r="4" spans="1:8" ht="23.25" customHeight="1">
      <c r="A4" s="368"/>
      <c r="B4" s="1141" t="s">
        <v>608</v>
      </c>
      <c r="C4" s="1141"/>
      <c r="D4" s="1141"/>
      <c r="E4" s="340"/>
      <c r="F4" s="1141" t="s">
        <v>616</v>
      </c>
      <c r="G4" s="1141"/>
      <c r="H4" s="1142" t="s">
        <v>127</v>
      </c>
    </row>
    <row r="5" spans="1:8" ht="27">
      <c r="A5" s="367"/>
      <c r="B5" s="338" t="s">
        <v>36</v>
      </c>
      <c r="C5" s="338" t="s">
        <v>34</v>
      </c>
      <c r="D5" s="338" t="s">
        <v>33</v>
      </c>
      <c r="E5" s="338"/>
      <c r="F5" s="338" t="s">
        <v>300</v>
      </c>
      <c r="G5" s="338" t="s">
        <v>72</v>
      </c>
      <c r="H5" s="1143"/>
    </row>
    <row r="6" spans="1:3" ht="12.75">
      <c r="A6" s="361" t="s">
        <v>697</v>
      </c>
      <c r="B6" s="361"/>
      <c r="C6" s="361"/>
    </row>
    <row r="7" spans="1:8" ht="12.75">
      <c r="A7" s="337" t="s">
        <v>696</v>
      </c>
      <c r="B7" s="348">
        <v>6.1</v>
      </c>
      <c r="C7" s="348">
        <v>2.9</v>
      </c>
      <c r="D7" s="348">
        <v>2.3</v>
      </c>
      <c r="E7" s="348"/>
      <c r="F7" s="348">
        <v>7.7</v>
      </c>
      <c r="G7" s="348">
        <v>3.4</v>
      </c>
      <c r="H7" s="348">
        <v>5.9</v>
      </c>
    </row>
    <row r="8" spans="1:8" ht="12.75">
      <c r="A8" s="337" t="s">
        <v>695</v>
      </c>
      <c r="B8" s="348">
        <v>91.7</v>
      </c>
      <c r="C8" s="348">
        <v>92.5</v>
      </c>
      <c r="D8" s="348">
        <v>92.6</v>
      </c>
      <c r="E8" s="348"/>
      <c r="F8" s="348">
        <v>90.4</v>
      </c>
      <c r="G8" s="348">
        <v>93.2</v>
      </c>
      <c r="H8" s="348">
        <v>91.6</v>
      </c>
    </row>
    <row r="9" spans="1:8" ht="12.75">
      <c r="A9" s="337" t="s">
        <v>200</v>
      </c>
      <c r="B9" s="348">
        <v>0.2</v>
      </c>
      <c r="C9" s="348">
        <v>0</v>
      </c>
      <c r="D9" s="348">
        <v>0</v>
      </c>
      <c r="E9" s="348"/>
      <c r="F9" s="348">
        <v>0.1</v>
      </c>
      <c r="G9" s="348">
        <v>0.2</v>
      </c>
      <c r="H9" s="348">
        <v>0.1</v>
      </c>
    </row>
    <row r="10" spans="1:8" ht="12.75">
      <c r="A10" s="337" t="s">
        <v>476</v>
      </c>
      <c r="B10" s="348">
        <v>1.9</v>
      </c>
      <c r="C10" s="348">
        <v>4.6</v>
      </c>
      <c r="D10" s="348">
        <v>5.1</v>
      </c>
      <c r="E10" s="348"/>
      <c r="F10" s="348">
        <v>1.5</v>
      </c>
      <c r="G10" s="348">
        <v>3.3</v>
      </c>
      <c r="H10" s="348">
        <v>2.2</v>
      </c>
    </row>
    <row r="11" spans="1:8" ht="12.75">
      <c r="A11" s="337" t="s">
        <v>694</v>
      </c>
      <c r="B11" s="348">
        <v>0.2</v>
      </c>
      <c r="C11" s="348">
        <v>0.1</v>
      </c>
      <c r="D11" s="348">
        <v>0.1</v>
      </c>
      <c r="E11" s="348"/>
      <c r="F11" s="348">
        <v>0.3</v>
      </c>
      <c r="G11" s="348">
        <v>0</v>
      </c>
      <c r="H11" s="348">
        <v>0.2</v>
      </c>
    </row>
    <row r="12" spans="1:8" s="363" customFormat="1" ht="15">
      <c r="A12" s="365" t="s">
        <v>127</v>
      </c>
      <c r="B12" s="364">
        <v>100</v>
      </c>
      <c r="C12" s="364">
        <v>100</v>
      </c>
      <c r="D12" s="364">
        <v>100</v>
      </c>
      <c r="E12" s="364"/>
      <c r="F12" s="364">
        <v>100</v>
      </c>
      <c r="G12" s="364">
        <v>100</v>
      </c>
      <c r="H12" s="364">
        <v>100</v>
      </c>
    </row>
    <row r="13" spans="1:8" ht="12.75">
      <c r="A13" s="366"/>
      <c r="B13" s="348"/>
      <c r="C13" s="348"/>
      <c r="D13" s="348"/>
      <c r="E13" s="348"/>
      <c r="F13" s="348"/>
      <c r="G13" s="348"/>
      <c r="H13" s="348"/>
    </row>
    <row r="14" spans="1:8" ht="12.75">
      <c r="A14" s="361" t="s">
        <v>693</v>
      </c>
      <c r="B14" s="348"/>
      <c r="C14" s="348"/>
      <c r="D14" s="348"/>
      <c r="E14" s="348"/>
      <c r="F14" s="348"/>
      <c r="G14" s="348"/>
      <c r="H14" s="348"/>
    </row>
    <row r="15" spans="1:8" ht="12.75">
      <c r="A15" s="354" t="s">
        <v>692</v>
      </c>
      <c r="B15" s="348">
        <v>95.7</v>
      </c>
      <c r="C15" s="348">
        <v>96.1</v>
      </c>
      <c r="D15" s="348">
        <v>96.9</v>
      </c>
      <c r="E15" s="348"/>
      <c r="F15" s="348">
        <v>95.2</v>
      </c>
      <c r="G15" s="348">
        <v>96.5</v>
      </c>
      <c r="H15" s="348">
        <v>95.7</v>
      </c>
    </row>
    <row r="16" spans="1:8" ht="12.75">
      <c r="A16" s="354" t="s">
        <v>691</v>
      </c>
      <c r="B16" s="348">
        <v>1.2</v>
      </c>
      <c r="C16" s="348">
        <v>0.8</v>
      </c>
      <c r="D16" s="348">
        <v>0.1</v>
      </c>
      <c r="E16" s="348"/>
      <c r="F16" s="348">
        <v>1.6</v>
      </c>
      <c r="G16" s="348">
        <v>0.7</v>
      </c>
      <c r="H16" s="348">
        <v>1.2</v>
      </c>
    </row>
    <row r="17" spans="1:8" ht="12.75">
      <c r="A17" s="354" t="s">
        <v>622</v>
      </c>
      <c r="B17" s="348">
        <v>1</v>
      </c>
      <c r="C17" s="348">
        <v>1.8</v>
      </c>
      <c r="D17" s="348">
        <v>1.5</v>
      </c>
      <c r="E17" s="348"/>
      <c r="F17" s="348">
        <v>1.4</v>
      </c>
      <c r="G17" s="348">
        <v>0.8</v>
      </c>
      <c r="H17" s="348">
        <v>1.1</v>
      </c>
    </row>
    <row r="18" spans="1:8" ht="12.75">
      <c r="A18" s="337" t="s">
        <v>623</v>
      </c>
      <c r="B18" s="348">
        <v>1.7</v>
      </c>
      <c r="C18" s="348">
        <v>1.4</v>
      </c>
      <c r="D18" s="348">
        <v>1.5</v>
      </c>
      <c r="E18" s="348"/>
      <c r="F18" s="348">
        <v>1.6</v>
      </c>
      <c r="G18" s="348">
        <v>1.7</v>
      </c>
      <c r="H18" s="348">
        <v>1.6</v>
      </c>
    </row>
    <row r="19" spans="1:8" ht="12.75">
      <c r="A19" s="337" t="s">
        <v>342</v>
      </c>
      <c r="B19" s="348">
        <v>0.1</v>
      </c>
      <c r="C19" s="348" t="s">
        <v>46</v>
      </c>
      <c r="D19" s="348" t="s">
        <v>46</v>
      </c>
      <c r="E19" s="348"/>
      <c r="F19" s="348">
        <v>0.1</v>
      </c>
      <c r="G19" s="348">
        <v>0.1</v>
      </c>
      <c r="H19" s="348">
        <v>0.1</v>
      </c>
    </row>
    <row r="20" spans="1:8" ht="12.75">
      <c r="A20" s="337" t="s">
        <v>58</v>
      </c>
      <c r="B20" s="348">
        <v>0.2</v>
      </c>
      <c r="C20" s="348">
        <v>0</v>
      </c>
      <c r="D20" s="348">
        <v>0</v>
      </c>
      <c r="E20" s="348"/>
      <c r="F20" s="348">
        <v>0.2</v>
      </c>
      <c r="G20" s="348">
        <v>0.2</v>
      </c>
      <c r="H20" s="348">
        <v>0.2</v>
      </c>
    </row>
    <row r="21" spans="1:8" s="363" customFormat="1" ht="15">
      <c r="A21" s="365" t="s">
        <v>127</v>
      </c>
      <c r="B21" s="364">
        <v>100</v>
      </c>
      <c r="C21" s="364">
        <v>100</v>
      </c>
      <c r="D21" s="364">
        <v>100</v>
      </c>
      <c r="E21" s="364"/>
      <c r="F21" s="364">
        <v>100</v>
      </c>
      <c r="G21" s="364">
        <v>100</v>
      </c>
      <c r="H21" s="364">
        <v>100</v>
      </c>
    </row>
    <row r="22" spans="1:8" ht="12.75">
      <c r="A22" s="362"/>
      <c r="B22" s="362"/>
      <c r="C22" s="362"/>
      <c r="D22" s="362"/>
      <c r="E22" s="362"/>
      <c r="F22" s="362"/>
      <c r="G22" s="362"/>
      <c r="H22" s="362"/>
    </row>
    <row r="23" spans="1:3" ht="12.75">
      <c r="A23" s="361"/>
      <c r="B23" s="361"/>
      <c r="C23" s="331"/>
    </row>
    <row r="24" spans="1:3" ht="12.75">
      <c r="A24" s="360"/>
      <c r="B24" s="331"/>
      <c r="C24" s="331"/>
    </row>
  </sheetData>
  <sheetProtection/>
  <mergeCells count="3">
    <mergeCell ref="B4:D4"/>
    <mergeCell ref="F4:G4"/>
    <mergeCell ref="H4:H5"/>
  </mergeCells>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1"/>
    </sheetView>
  </sheetViews>
  <sheetFormatPr defaultColWidth="9.140625" defaultRowHeight="15"/>
  <cols>
    <col min="1" max="1" width="51.00390625" style="326" customWidth="1"/>
    <col min="2" max="3" width="19.28125" style="326" customWidth="1"/>
    <col min="4" max="4" width="9.140625" style="326" customWidth="1"/>
    <col min="5" max="5" width="2.7109375" style="326" customWidth="1"/>
    <col min="6" max="16384" width="9.140625" style="326" customWidth="1"/>
  </cols>
  <sheetData>
    <row r="1" spans="1:8" ht="39" customHeight="1">
      <c r="A1" s="1144" t="s">
        <v>858</v>
      </c>
      <c r="B1" s="1144"/>
      <c r="C1" s="1144"/>
      <c r="D1" s="1144"/>
      <c r="E1" s="1144"/>
      <c r="F1" s="1144"/>
      <c r="G1" s="1144"/>
      <c r="H1" s="1144"/>
    </row>
    <row r="2" spans="1:8" ht="18">
      <c r="A2" s="368" t="s">
        <v>711</v>
      </c>
      <c r="B2" s="1141" t="s">
        <v>608</v>
      </c>
      <c r="C2" s="1141"/>
      <c r="D2" s="1141"/>
      <c r="E2" s="340"/>
      <c r="F2" s="1141" t="s">
        <v>616</v>
      </c>
      <c r="G2" s="1141"/>
      <c r="H2" s="1142" t="s">
        <v>127</v>
      </c>
    </row>
    <row r="3" spans="1:8" ht="27">
      <c r="A3" s="370"/>
      <c r="B3" s="338" t="s">
        <v>36</v>
      </c>
      <c r="C3" s="338" t="s">
        <v>34</v>
      </c>
      <c r="D3" s="338" t="s">
        <v>33</v>
      </c>
      <c r="E3" s="338"/>
      <c r="F3" s="338" t="s">
        <v>300</v>
      </c>
      <c r="G3" s="338" t="s">
        <v>72</v>
      </c>
      <c r="H3" s="1143"/>
    </row>
    <row r="4" spans="1:8" ht="12.75">
      <c r="A4" s="337" t="s">
        <v>2</v>
      </c>
      <c r="B4" s="348">
        <v>59.9</v>
      </c>
      <c r="C4" s="348">
        <v>58.5</v>
      </c>
      <c r="D4" s="348">
        <v>57.9</v>
      </c>
      <c r="E4" s="348"/>
      <c r="F4" s="348">
        <v>57.2</v>
      </c>
      <c r="G4" s="348">
        <v>63.7</v>
      </c>
      <c r="H4" s="348">
        <v>59.7</v>
      </c>
    </row>
    <row r="5" spans="1:8" ht="12.75">
      <c r="A5" s="337" t="s">
        <v>1</v>
      </c>
      <c r="B5" s="348">
        <v>38.3</v>
      </c>
      <c r="C5" s="348">
        <v>39</v>
      </c>
      <c r="D5" s="348">
        <v>39.3</v>
      </c>
      <c r="E5" s="348"/>
      <c r="F5" s="348">
        <v>41.1</v>
      </c>
      <c r="G5" s="348">
        <v>33.9</v>
      </c>
      <c r="H5" s="348">
        <v>38.3</v>
      </c>
    </row>
    <row r="6" spans="1:8" ht="12.75">
      <c r="A6" s="337" t="s">
        <v>342</v>
      </c>
      <c r="B6" s="348">
        <v>1.4</v>
      </c>
      <c r="C6" s="348">
        <v>1.2</v>
      </c>
      <c r="D6" s="348">
        <v>1.4</v>
      </c>
      <c r="E6" s="348"/>
      <c r="F6" s="348">
        <v>1.2</v>
      </c>
      <c r="G6" s="348">
        <v>1.8</v>
      </c>
      <c r="H6" s="348">
        <v>1.4</v>
      </c>
    </row>
    <row r="7" spans="1:8" ht="12.75">
      <c r="A7" s="337" t="s">
        <v>58</v>
      </c>
      <c r="B7" s="348">
        <v>0.4</v>
      </c>
      <c r="C7" s="348">
        <v>1.3</v>
      </c>
      <c r="D7" s="348">
        <v>1.4</v>
      </c>
      <c r="E7" s="348"/>
      <c r="F7" s="348">
        <v>0.5</v>
      </c>
      <c r="G7" s="348">
        <v>0.5</v>
      </c>
      <c r="H7" s="348">
        <v>0.6</v>
      </c>
    </row>
    <row r="8" spans="1:8" ht="12.75">
      <c r="A8" s="347" t="s">
        <v>127</v>
      </c>
      <c r="B8" s="345">
        <v>100</v>
      </c>
      <c r="C8" s="345">
        <v>100</v>
      </c>
      <c r="D8" s="345">
        <v>100</v>
      </c>
      <c r="F8" s="345">
        <v>100</v>
      </c>
      <c r="G8" s="345">
        <v>100</v>
      </c>
      <c r="H8" s="345">
        <v>100</v>
      </c>
    </row>
    <row r="9" spans="1:3" ht="12.75">
      <c r="A9" s="327"/>
      <c r="B9" s="327"/>
      <c r="C9" s="327"/>
    </row>
    <row r="10" spans="1:8" ht="12.75">
      <c r="A10" s="331"/>
      <c r="B10" s="1141" t="s">
        <v>608</v>
      </c>
      <c r="C10" s="1141"/>
      <c r="D10" s="1141"/>
      <c r="E10" s="340"/>
      <c r="F10" s="1141" t="s">
        <v>616</v>
      </c>
      <c r="G10" s="1141"/>
      <c r="H10" s="1142" t="s">
        <v>127</v>
      </c>
    </row>
    <row r="11" spans="1:8" ht="27">
      <c r="A11" s="371" t="s">
        <v>640</v>
      </c>
      <c r="B11" s="338" t="s">
        <v>36</v>
      </c>
      <c r="C11" s="338" t="s">
        <v>34</v>
      </c>
      <c r="D11" s="338" t="s">
        <v>33</v>
      </c>
      <c r="E11" s="338"/>
      <c r="F11" s="338" t="s">
        <v>300</v>
      </c>
      <c r="G11" s="338" t="s">
        <v>72</v>
      </c>
      <c r="H11" s="1143"/>
    </row>
    <row r="12" spans="1:3" ht="15.75" customHeight="1">
      <c r="A12" s="370"/>
      <c r="B12" s="369"/>
      <c r="C12" s="369"/>
    </row>
    <row r="13" spans="1:8" ht="12.75">
      <c r="A13" s="337" t="s">
        <v>710</v>
      </c>
      <c r="B13" s="348">
        <v>1.4</v>
      </c>
      <c r="C13" s="348">
        <v>2.2</v>
      </c>
      <c r="D13" s="348">
        <v>2.5</v>
      </c>
      <c r="E13" s="348"/>
      <c r="F13" s="348">
        <v>2</v>
      </c>
      <c r="G13" s="348">
        <v>0.5</v>
      </c>
      <c r="H13" s="348">
        <v>1.3</v>
      </c>
    </row>
    <row r="14" spans="1:8" ht="12.75">
      <c r="A14" s="337" t="s">
        <v>709</v>
      </c>
      <c r="B14" s="348">
        <v>18.7</v>
      </c>
      <c r="C14" s="348">
        <v>16</v>
      </c>
      <c r="D14" s="348">
        <v>16</v>
      </c>
      <c r="E14" s="348"/>
      <c r="F14" s="348">
        <v>19.6</v>
      </c>
      <c r="G14" s="348">
        <v>16.9</v>
      </c>
      <c r="H14" s="348">
        <v>18.4</v>
      </c>
    </row>
    <row r="15" spans="1:8" ht="12.75">
      <c r="A15" s="337" t="s">
        <v>708</v>
      </c>
      <c r="B15" s="348">
        <v>3.5</v>
      </c>
      <c r="C15" s="348">
        <v>3.7</v>
      </c>
      <c r="D15" s="348">
        <v>3.9</v>
      </c>
      <c r="E15" s="348"/>
      <c r="F15" s="348">
        <v>4.9</v>
      </c>
      <c r="G15" s="348">
        <v>1.8</v>
      </c>
      <c r="H15" s="348">
        <v>3.6</v>
      </c>
    </row>
    <row r="16" spans="1:8" ht="12.75">
      <c r="A16" s="337" t="s">
        <v>707</v>
      </c>
      <c r="B16" s="348">
        <v>27.1</v>
      </c>
      <c r="C16" s="348">
        <v>34.8</v>
      </c>
      <c r="D16" s="348">
        <v>33.4</v>
      </c>
      <c r="E16" s="348"/>
      <c r="F16" s="348">
        <v>25.5</v>
      </c>
      <c r="G16" s="348">
        <v>28.7</v>
      </c>
      <c r="H16" s="348">
        <v>26.9</v>
      </c>
    </row>
    <row r="17" spans="1:8" ht="12.75">
      <c r="A17" s="337" t="s">
        <v>706</v>
      </c>
      <c r="B17" s="348">
        <v>8.9</v>
      </c>
      <c r="C17" s="348">
        <v>13.2</v>
      </c>
      <c r="D17" s="348">
        <v>14.9</v>
      </c>
      <c r="E17" s="348"/>
      <c r="F17" s="348">
        <v>10.5</v>
      </c>
      <c r="G17" s="348">
        <v>7.7</v>
      </c>
      <c r="H17" s="348">
        <v>9.3</v>
      </c>
    </row>
    <row r="18" spans="1:8" ht="12.75">
      <c r="A18" s="337" t="s">
        <v>636</v>
      </c>
      <c r="B18" s="348">
        <v>11.7</v>
      </c>
      <c r="C18" s="348">
        <v>14.9</v>
      </c>
      <c r="D18" s="348">
        <v>15.2</v>
      </c>
      <c r="E18" s="348"/>
      <c r="F18" s="348">
        <v>9.3</v>
      </c>
      <c r="G18" s="348">
        <v>15.7</v>
      </c>
      <c r="H18" s="348">
        <v>12</v>
      </c>
    </row>
    <row r="19" spans="1:8" ht="18">
      <c r="A19" s="337" t="s">
        <v>705</v>
      </c>
      <c r="B19" s="348">
        <v>2.5</v>
      </c>
      <c r="C19" s="348">
        <v>3.9</v>
      </c>
      <c r="D19" s="348">
        <v>4.4</v>
      </c>
      <c r="E19" s="348"/>
      <c r="F19" s="348">
        <v>2.8</v>
      </c>
      <c r="G19" s="348">
        <v>2</v>
      </c>
      <c r="H19" s="348">
        <v>2.5</v>
      </c>
    </row>
    <row r="20" spans="1:8" ht="12.75">
      <c r="A20" s="337" t="s">
        <v>704</v>
      </c>
      <c r="B20" s="348">
        <v>21.4</v>
      </c>
      <c r="C20" s="348">
        <v>28.5</v>
      </c>
      <c r="D20" s="348">
        <v>27.3</v>
      </c>
      <c r="E20" s="348"/>
      <c r="F20" s="348">
        <v>20.9</v>
      </c>
      <c r="G20" s="348">
        <v>21.7</v>
      </c>
      <c r="H20" s="348">
        <v>21.2</v>
      </c>
    </row>
    <row r="21" spans="1:8" ht="12.75">
      <c r="A21" s="337" t="s">
        <v>703</v>
      </c>
      <c r="B21" s="348">
        <v>3.6</v>
      </c>
      <c r="C21" s="348">
        <v>3.4</v>
      </c>
      <c r="D21" s="348">
        <v>3.3</v>
      </c>
      <c r="E21" s="348"/>
      <c r="F21" s="348">
        <v>3.9</v>
      </c>
      <c r="G21" s="348">
        <v>2.9</v>
      </c>
      <c r="H21" s="348">
        <v>3.5</v>
      </c>
    </row>
    <row r="22" spans="1:8" ht="12.75">
      <c r="A22" s="337" t="s">
        <v>702</v>
      </c>
      <c r="B22" s="348">
        <v>4.4</v>
      </c>
      <c r="C22" s="348">
        <v>5.7</v>
      </c>
      <c r="D22" s="348">
        <v>6.4</v>
      </c>
      <c r="E22" s="348"/>
      <c r="F22" s="348">
        <v>6.4</v>
      </c>
      <c r="G22" s="348">
        <v>1.5</v>
      </c>
      <c r="H22" s="348">
        <v>4.3</v>
      </c>
    </row>
    <row r="23" spans="1:8" ht="12.75">
      <c r="A23" s="337" t="s">
        <v>632</v>
      </c>
      <c r="B23" s="348">
        <v>3.6</v>
      </c>
      <c r="C23" s="348">
        <v>3.1</v>
      </c>
      <c r="D23" s="348">
        <v>3.5</v>
      </c>
      <c r="E23" s="348"/>
      <c r="F23" s="348">
        <v>4.5</v>
      </c>
      <c r="G23" s="348">
        <v>2.6</v>
      </c>
      <c r="H23" s="348">
        <v>3.7</v>
      </c>
    </row>
    <row r="24" spans="1:8" ht="12.75">
      <c r="A24" s="337" t="s">
        <v>631</v>
      </c>
      <c r="B24" s="348">
        <v>11.2</v>
      </c>
      <c r="C24" s="348">
        <v>17.5</v>
      </c>
      <c r="D24" s="348">
        <v>19.2</v>
      </c>
      <c r="E24" s="348"/>
      <c r="F24" s="348">
        <v>13.8</v>
      </c>
      <c r="G24" s="348">
        <v>7.2</v>
      </c>
      <c r="H24" s="348">
        <v>10.9</v>
      </c>
    </row>
    <row r="25" spans="1:8" ht="12.75">
      <c r="A25" s="337" t="s">
        <v>701</v>
      </c>
      <c r="B25" s="348">
        <v>4.9</v>
      </c>
      <c r="C25" s="348">
        <v>6.9</v>
      </c>
      <c r="D25" s="348">
        <v>6.1</v>
      </c>
      <c r="E25" s="348"/>
      <c r="F25" s="348">
        <v>7</v>
      </c>
      <c r="G25" s="348">
        <v>2.6</v>
      </c>
      <c r="H25" s="348">
        <v>5.1</v>
      </c>
    </row>
    <row r="26" spans="1:8" ht="12.75">
      <c r="A26" s="337" t="s">
        <v>162</v>
      </c>
      <c r="B26" s="348">
        <v>1.9</v>
      </c>
      <c r="C26" s="348">
        <v>2.9</v>
      </c>
      <c r="D26" s="348">
        <v>3.3</v>
      </c>
      <c r="E26" s="348"/>
      <c r="F26" s="348">
        <v>1.8</v>
      </c>
      <c r="G26" s="348">
        <v>2</v>
      </c>
      <c r="H26" s="348">
        <v>1.9</v>
      </c>
    </row>
    <row r="27" spans="1:8" ht="12.75">
      <c r="A27" s="337" t="s">
        <v>342</v>
      </c>
      <c r="B27" s="348">
        <v>2.3</v>
      </c>
      <c r="C27" s="348">
        <v>3.5</v>
      </c>
      <c r="D27" s="348">
        <v>3.9</v>
      </c>
      <c r="E27" s="348"/>
      <c r="F27" s="348">
        <v>2.1</v>
      </c>
      <c r="G27" s="348">
        <v>2.5</v>
      </c>
      <c r="H27" s="348">
        <v>2.3</v>
      </c>
    </row>
    <row r="28" spans="1:8" ht="12.75">
      <c r="A28" s="337" t="s">
        <v>58</v>
      </c>
      <c r="B28" s="348">
        <v>13.1</v>
      </c>
      <c r="C28" s="348">
        <v>13.1</v>
      </c>
      <c r="D28" s="348">
        <v>12.3</v>
      </c>
      <c r="E28" s="348"/>
      <c r="F28" s="348">
        <v>10</v>
      </c>
      <c r="G28" s="348">
        <v>17.8</v>
      </c>
      <c r="H28" s="348">
        <v>13.4</v>
      </c>
    </row>
    <row r="29" spans="1:3" ht="12.75">
      <c r="A29" s="372"/>
      <c r="B29" s="327"/>
      <c r="C29" s="372"/>
    </row>
    <row r="30" spans="1:8" ht="12.75">
      <c r="A30" s="331"/>
      <c r="B30" s="1141" t="s">
        <v>608</v>
      </c>
      <c r="C30" s="1141"/>
      <c r="D30" s="1141"/>
      <c r="E30" s="340"/>
      <c r="F30" s="1141" t="s">
        <v>616</v>
      </c>
      <c r="G30" s="1141"/>
      <c r="H30" s="1142" t="s">
        <v>127</v>
      </c>
    </row>
    <row r="31" spans="1:8" ht="27">
      <c r="A31" s="371" t="s">
        <v>700</v>
      </c>
      <c r="B31" s="338" t="s">
        <v>36</v>
      </c>
      <c r="C31" s="338" t="s">
        <v>34</v>
      </c>
      <c r="D31" s="338" t="s">
        <v>33</v>
      </c>
      <c r="E31" s="338"/>
      <c r="F31" s="338" t="s">
        <v>300</v>
      </c>
      <c r="G31" s="338" t="s">
        <v>72</v>
      </c>
      <c r="H31" s="1143"/>
    </row>
    <row r="32" spans="1:3" ht="12.75">
      <c r="A32" s="370"/>
      <c r="B32" s="369"/>
      <c r="C32" s="369"/>
    </row>
    <row r="33" spans="1:8" ht="12.75">
      <c r="A33" s="237" t="s">
        <v>2</v>
      </c>
      <c r="B33" s="348">
        <v>72</v>
      </c>
      <c r="C33" s="348">
        <v>61.2</v>
      </c>
      <c r="D33" s="348">
        <v>62.5</v>
      </c>
      <c r="E33" s="348"/>
      <c r="F33" s="348">
        <v>67.1</v>
      </c>
      <c r="G33" s="348">
        <v>77.2</v>
      </c>
      <c r="H33" s="348">
        <v>71.4</v>
      </c>
    </row>
    <row r="34" spans="1:8" ht="12.75">
      <c r="A34" s="237" t="s">
        <v>628</v>
      </c>
      <c r="B34" s="348">
        <v>19.1</v>
      </c>
      <c r="C34" s="348">
        <v>29.7</v>
      </c>
      <c r="D34" s="348">
        <v>27.3</v>
      </c>
      <c r="E34" s="348"/>
      <c r="F34" s="348">
        <v>23.6</v>
      </c>
      <c r="G34" s="348">
        <v>14.8</v>
      </c>
      <c r="H34" s="348">
        <v>19.8</v>
      </c>
    </row>
    <row r="35" spans="1:8" ht="12.75">
      <c r="A35" s="237" t="s">
        <v>739</v>
      </c>
      <c r="B35" s="348">
        <v>7.3</v>
      </c>
      <c r="C35" s="348">
        <v>8.5</v>
      </c>
      <c r="D35" s="348">
        <v>9.6</v>
      </c>
      <c r="E35" s="348"/>
      <c r="F35" s="348">
        <v>7.9</v>
      </c>
      <c r="G35" s="348">
        <v>6.4</v>
      </c>
      <c r="H35" s="348">
        <v>7.3</v>
      </c>
    </row>
    <row r="36" spans="1:8" ht="12.75">
      <c r="A36" s="237" t="s">
        <v>477</v>
      </c>
      <c r="B36" s="348">
        <v>0.1</v>
      </c>
      <c r="C36" s="348" t="s">
        <v>46</v>
      </c>
      <c r="D36" s="348" t="s">
        <v>46</v>
      </c>
      <c r="E36" s="348"/>
      <c r="F36" s="348" t="s">
        <v>46</v>
      </c>
      <c r="G36" s="348">
        <v>0.3</v>
      </c>
      <c r="H36" s="348">
        <v>0.1</v>
      </c>
    </row>
    <row r="37" spans="1:8" ht="12.75">
      <c r="A37" s="237" t="s">
        <v>476</v>
      </c>
      <c r="B37" s="348">
        <v>1.4</v>
      </c>
      <c r="C37" s="348">
        <v>0.5</v>
      </c>
      <c r="D37" s="348">
        <v>0.6</v>
      </c>
      <c r="E37" s="348"/>
      <c r="F37" s="348">
        <v>1.4</v>
      </c>
      <c r="G37" s="348">
        <v>1.3</v>
      </c>
      <c r="H37" s="348">
        <v>1.4</v>
      </c>
    </row>
    <row r="38" spans="1:8" ht="12.75">
      <c r="A38" s="347" t="s">
        <v>127</v>
      </c>
      <c r="B38" s="345">
        <v>100</v>
      </c>
      <c r="C38" s="345">
        <v>100</v>
      </c>
      <c r="D38" s="345">
        <v>100</v>
      </c>
      <c r="F38" s="345">
        <v>100</v>
      </c>
      <c r="G38" s="345">
        <v>100</v>
      </c>
      <c r="H38" s="345">
        <v>100</v>
      </c>
    </row>
    <row r="39" spans="1:8" ht="12.75">
      <c r="A39" s="327"/>
      <c r="B39" s="327"/>
      <c r="C39" s="327"/>
      <c r="D39" s="327"/>
      <c r="E39" s="327"/>
      <c r="F39" s="327"/>
      <c r="G39" s="327"/>
      <c r="H39" s="327"/>
    </row>
  </sheetData>
  <sheetProtection/>
  <mergeCells count="10">
    <mergeCell ref="A1:H1"/>
    <mergeCell ref="B30:D30"/>
    <mergeCell ref="F30:G30"/>
    <mergeCell ref="H30:H31"/>
    <mergeCell ref="B2:D2"/>
    <mergeCell ref="F2:G2"/>
    <mergeCell ref="H2:H3"/>
    <mergeCell ref="B10:D10"/>
    <mergeCell ref="F10:G10"/>
    <mergeCell ref="H10:H11"/>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H1"/>
    </sheetView>
  </sheetViews>
  <sheetFormatPr defaultColWidth="9.140625" defaultRowHeight="15"/>
  <cols>
    <col min="1" max="1" width="51.00390625" style="326" customWidth="1"/>
    <col min="2" max="2" width="15.8515625" style="326" customWidth="1"/>
    <col min="3" max="3" width="16.57421875" style="326" customWidth="1"/>
    <col min="4" max="4" width="9.140625" style="326" customWidth="1"/>
    <col min="5" max="5" width="3.57421875" style="326" customWidth="1"/>
    <col min="6" max="16384" width="9.140625" style="326" customWidth="1"/>
  </cols>
  <sheetData>
    <row r="1" spans="1:8" ht="33.75" customHeight="1">
      <c r="A1" s="1145" t="s">
        <v>859</v>
      </c>
      <c r="B1" s="1145"/>
      <c r="C1" s="1145"/>
      <c r="D1" s="1145"/>
      <c r="E1" s="1145"/>
      <c r="F1" s="1145"/>
      <c r="G1" s="1145"/>
      <c r="H1" s="1145"/>
    </row>
    <row r="2" spans="1:8" ht="18">
      <c r="A2" s="374" t="s">
        <v>716</v>
      </c>
      <c r="B2" s="1141" t="s">
        <v>608</v>
      </c>
      <c r="C2" s="1141"/>
      <c r="D2" s="1141"/>
      <c r="E2" s="340"/>
      <c r="F2" s="1141" t="s">
        <v>616</v>
      </c>
      <c r="G2" s="1141"/>
      <c r="H2" s="1142" t="s">
        <v>127</v>
      </c>
    </row>
    <row r="3" spans="1:8" ht="27">
      <c r="A3" s="370"/>
      <c r="B3" s="338" t="s">
        <v>36</v>
      </c>
      <c r="C3" s="338" t="s">
        <v>34</v>
      </c>
      <c r="D3" s="338" t="s">
        <v>33</v>
      </c>
      <c r="E3" s="338"/>
      <c r="F3" s="338" t="s">
        <v>300</v>
      </c>
      <c r="G3" s="338" t="s">
        <v>72</v>
      </c>
      <c r="H3" s="1143"/>
    </row>
    <row r="4" spans="1:8" ht="12.75">
      <c r="A4" s="341" t="s">
        <v>715</v>
      </c>
      <c r="B4" s="348">
        <v>18</v>
      </c>
      <c r="C4" s="348">
        <v>16.7</v>
      </c>
      <c r="D4" s="348">
        <v>17.7</v>
      </c>
      <c r="E4" s="348"/>
      <c r="F4" s="348">
        <v>22.5</v>
      </c>
      <c r="G4" s="348">
        <v>10.8</v>
      </c>
      <c r="H4" s="348">
        <v>17.7</v>
      </c>
    </row>
    <row r="5" spans="1:8" ht="12.75">
      <c r="A5" s="341" t="s">
        <v>714</v>
      </c>
      <c r="B5" s="348">
        <v>3.1</v>
      </c>
      <c r="C5" s="348">
        <v>6.7</v>
      </c>
      <c r="D5" s="348">
        <v>5.2</v>
      </c>
      <c r="E5" s="348"/>
      <c r="F5" s="348">
        <v>2.7</v>
      </c>
      <c r="G5" s="348">
        <v>4.1</v>
      </c>
      <c r="H5" s="348">
        <v>3.3</v>
      </c>
    </row>
    <row r="6" spans="1:8" ht="12.75">
      <c r="A6" s="341" t="s">
        <v>713</v>
      </c>
      <c r="B6" s="348">
        <v>2.1</v>
      </c>
      <c r="C6" s="348">
        <v>1.4</v>
      </c>
      <c r="D6" s="348">
        <v>1.6</v>
      </c>
      <c r="E6" s="348"/>
      <c r="F6" s="348">
        <v>1.6</v>
      </c>
      <c r="G6" s="348">
        <v>2.9</v>
      </c>
      <c r="H6" s="348">
        <v>2.1</v>
      </c>
    </row>
    <row r="7" spans="1:8" ht="12.75">
      <c r="A7" s="341" t="s">
        <v>712</v>
      </c>
      <c r="B7" s="348">
        <v>74.1</v>
      </c>
      <c r="C7" s="348">
        <v>73.4</v>
      </c>
      <c r="D7" s="348">
        <v>73.5</v>
      </c>
      <c r="E7" s="348"/>
      <c r="F7" s="348">
        <v>70.8</v>
      </c>
      <c r="G7" s="348">
        <v>79.3</v>
      </c>
      <c r="H7" s="348">
        <v>74.2</v>
      </c>
    </row>
    <row r="8" spans="1:8" ht="12.75">
      <c r="A8" s="341" t="s">
        <v>476</v>
      </c>
      <c r="B8" s="348">
        <v>2.4</v>
      </c>
      <c r="C8" s="348">
        <v>1.9</v>
      </c>
      <c r="D8" s="348">
        <v>2.1</v>
      </c>
      <c r="E8" s="348"/>
      <c r="F8" s="348">
        <v>2</v>
      </c>
      <c r="G8" s="348">
        <v>3</v>
      </c>
      <c r="H8" s="348">
        <v>2.4</v>
      </c>
    </row>
    <row r="9" spans="1:8" ht="12.75">
      <c r="A9" s="341" t="s">
        <v>477</v>
      </c>
      <c r="B9" s="348">
        <v>0.3</v>
      </c>
      <c r="C9" s="348">
        <v>0</v>
      </c>
      <c r="D9" s="348">
        <v>0</v>
      </c>
      <c r="E9" s="348"/>
      <c r="F9" s="348">
        <v>0.4</v>
      </c>
      <c r="G9" s="348">
        <v>0</v>
      </c>
      <c r="H9" s="348">
        <v>0.3</v>
      </c>
    </row>
    <row r="10" spans="1:8" ht="12.75">
      <c r="A10" s="350" t="s">
        <v>127</v>
      </c>
      <c r="B10" s="345">
        <v>100</v>
      </c>
      <c r="C10" s="345">
        <v>100</v>
      </c>
      <c r="D10" s="345">
        <v>100</v>
      </c>
      <c r="E10" s="345"/>
      <c r="F10" s="345">
        <v>100</v>
      </c>
      <c r="G10" s="345">
        <v>100</v>
      </c>
      <c r="H10" s="345">
        <v>100</v>
      </c>
    </row>
    <row r="11" spans="1:8" ht="12.75">
      <c r="A11" s="327"/>
      <c r="B11" s="327"/>
      <c r="C11" s="373"/>
      <c r="D11" s="373"/>
      <c r="E11" s="373"/>
      <c r="F11" s="373"/>
      <c r="G11" s="373"/>
      <c r="H11" s="373"/>
    </row>
    <row r="12" spans="1:3" ht="12.75">
      <c r="A12" s="331"/>
      <c r="B12" s="331"/>
      <c r="C12" s="331"/>
    </row>
  </sheetData>
  <sheetProtection/>
  <mergeCells count="4">
    <mergeCell ref="B2:D2"/>
    <mergeCell ref="F2:G2"/>
    <mergeCell ref="H2:H3"/>
    <mergeCell ref="A1:H1"/>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H1"/>
    </sheetView>
  </sheetViews>
  <sheetFormatPr defaultColWidth="9.140625" defaultRowHeight="15"/>
  <cols>
    <col min="1" max="1" width="43.7109375" style="326" customWidth="1"/>
    <col min="2" max="2" width="19.28125" style="326" customWidth="1"/>
    <col min="3" max="4" width="9.140625" style="326" customWidth="1"/>
    <col min="5" max="5" width="3.421875" style="326" customWidth="1"/>
    <col min="6" max="16384" width="9.140625" style="326" customWidth="1"/>
  </cols>
  <sheetData>
    <row r="1" spans="1:8" ht="45" customHeight="1">
      <c r="A1" s="1145" t="s">
        <v>860</v>
      </c>
      <c r="B1" s="1145"/>
      <c r="C1" s="1145"/>
      <c r="D1" s="1145"/>
      <c r="E1" s="1145"/>
      <c r="F1" s="1145"/>
      <c r="G1" s="1145"/>
      <c r="H1" s="1145"/>
    </row>
    <row r="2" spans="1:8" ht="12.75">
      <c r="A2" s="368"/>
      <c r="B2" s="1141" t="s">
        <v>608</v>
      </c>
      <c r="C2" s="1141"/>
      <c r="D2" s="1141"/>
      <c r="E2" s="340"/>
      <c r="F2" s="1141" t="s">
        <v>616</v>
      </c>
      <c r="G2" s="1141"/>
      <c r="H2" s="1142" t="s">
        <v>127</v>
      </c>
    </row>
    <row r="3" spans="1:8" ht="27">
      <c r="A3" s="370"/>
      <c r="B3" s="338" t="s">
        <v>36</v>
      </c>
      <c r="C3" s="338" t="s">
        <v>34</v>
      </c>
      <c r="D3" s="338" t="s">
        <v>33</v>
      </c>
      <c r="E3" s="338"/>
      <c r="F3" s="338" t="s">
        <v>300</v>
      </c>
      <c r="G3" s="338" t="s">
        <v>72</v>
      </c>
      <c r="H3" s="1143"/>
    </row>
    <row r="4" spans="1:2" ht="12.75">
      <c r="A4" s="375" t="s">
        <v>718</v>
      </c>
      <c r="B4" s="369"/>
    </row>
    <row r="5" spans="1:8" ht="12.75">
      <c r="A5" s="337" t="s">
        <v>699</v>
      </c>
      <c r="B5" s="348">
        <v>4.1</v>
      </c>
      <c r="C5" s="348">
        <v>7</v>
      </c>
      <c r="D5" s="348">
        <v>7.1</v>
      </c>
      <c r="E5" s="348"/>
      <c r="F5" s="348">
        <v>5.2</v>
      </c>
      <c r="G5" s="348">
        <v>2.8</v>
      </c>
      <c r="H5" s="348">
        <v>4.2</v>
      </c>
    </row>
    <row r="6" spans="1:8" ht="12.75">
      <c r="A6" s="337" t="s">
        <v>295</v>
      </c>
      <c r="B6" s="348">
        <v>95.3</v>
      </c>
      <c r="C6" s="348">
        <v>90.5</v>
      </c>
      <c r="D6" s="348">
        <v>90.3</v>
      </c>
      <c r="E6" s="348"/>
      <c r="F6" s="348">
        <v>94</v>
      </c>
      <c r="G6" s="348">
        <v>96.4</v>
      </c>
      <c r="H6" s="348">
        <v>95</v>
      </c>
    </row>
    <row r="7" spans="1:8" ht="12.75">
      <c r="A7" s="337" t="s">
        <v>256</v>
      </c>
      <c r="B7" s="348">
        <v>0.2</v>
      </c>
      <c r="C7" s="348">
        <v>0</v>
      </c>
      <c r="D7" s="348">
        <v>0</v>
      </c>
      <c r="E7" s="348"/>
      <c r="F7" s="348">
        <v>0.3</v>
      </c>
      <c r="G7" s="348">
        <v>0</v>
      </c>
      <c r="H7" s="348">
        <v>0.2</v>
      </c>
    </row>
    <row r="8" spans="1:8" ht="12.75">
      <c r="A8" s="347" t="s">
        <v>698</v>
      </c>
      <c r="B8" s="348">
        <v>0.4</v>
      </c>
      <c r="C8" s="348">
        <v>2.5</v>
      </c>
      <c r="D8" s="348">
        <v>2.6</v>
      </c>
      <c r="E8" s="348"/>
      <c r="F8" s="348">
        <v>0.5</v>
      </c>
      <c r="G8" s="348">
        <v>0.8</v>
      </c>
      <c r="H8" s="348">
        <v>0.6</v>
      </c>
    </row>
    <row r="9" spans="1:8" ht="12.75">
      <c r="A9" s="347"/>
      <c r="B9" s="348"/>
      <c r="C9" s="348"/>
      <c r="D9" s="348"/>
      <c r="E9" s="348"/>
      <c r="F9" s="348"/>
      <c r="G9" s="348"/>
      <c r="H9" s="348"/>
    </row>
    <row r="10" spans="1:8" ht="12.75">
      <c r="A10" s="370" t="s">
        <v>717</v>
      </c>
      <c r="B10" s="348"/>
      <c r="C10" s="348"/>
      <c r="D10" s="348"/>
      <c r="E10" s="348"/>
      <c r="F10" s="348"/>
      <c r="G10" s="348"/>
      <c r="H10" s="348"/>
    </row>
    <row r="11" spans="1:8" ht="12.75">
      <c r="A11" s="237" t="s">
        <v>740</v>
      </c>
      <c r="B11" s="348">
        <v>36.7</v>
      </c>
      <c r="C11" s="348">
        <v>56.3</v>
      </c>
      <c r="D11" s="348">
        <v>62.1</v>
      </c>
      <c r="E11" s="348"/>
      <c r="F11" s="348">
        <v>38.4</v>
      </c>
      <c r="G11" s="348">
        <v>35.2</v>
      </c>
      <c r="H11" s="348">
        <v>37.5</v>
      </c>
    </row>
    <row r="12" spans="1:8" ht="12.75">
      <c r="A12" s="237" t="s">
        <v>741</v>
      </c>
      <c r="B12" s="348">
        <v>48.9</v>
      </c>
      <c r="C12" s="348">
        <v>38.3</v>
      </c>
      <c r="D12" s="348">
        <v>32</v>
      </c>
      <c r="E12" s="348"/>
      <c r="F12" s="348">
        <v>50.4</v>
      </c>
      <c r="G12" s="348">
        <v>43.1</v>
      </c>
      <c r="H12" s="348">
        <v>48.5</v>
      </c>
    </row>
    <row r="13" spans="1:8" ht="12.75">
      <c r="A13" s="237" t="s">
        <v>162</v>
      </c>
      <c r="B13" s="348">
        <v>10.4</v>
      </c>
      <c r="C13" s="348">
        <v>5.4</v>
      </c>
      <c r="D13" s="348">
        <v>5.9</v>
      </c>
      <c r="E13" s="348"/>
      <c r="F13" s="348">
        <v>7.3</v>
      </c>
      <c r="G13" s="348">
        <v>18.9</v>
      </c>
      <c r="H13" s="348">
        <v>10.4</v>
      </c>
    </row>
    <row r="14" spans="1:8" ht="12.75">
      <c r="A14" s="237" t="s">
        <v>477</v>
      </c>
      <c r="B14" s="348">
        <v>0.8</v>
      </c>
      <c r="C14" s="348" t="s">
        <v>46</v>
      </c>
      <c r="D14" s="348" t="s">
        <v>46</v>
      </c>
      <c r="E14" s="348"/>
      <c r="F14" s="348" t="s">
        <v>46</v>
      </c>
      <c r="G14" s="348">
        <v>2.8</v>
      </c>
      <c r="H14" s="348">
        <v>0.7</v>
      </c>
    </row>
    <row r="15" spans="1:8" ht="12.75">
      <c r="A15" s="237" t="s">
        <v>476</v>
      </c>
      <c r="B15" s="377">
        <v>3.1</v>
      </c>
      <c r="C15" s="377" t="s">
        <v>46</v>
      </c>
      <c r="D15" s="377" t="s">
        <v>46</v>
      </c>
      <c r="E15" s="377"/>
      <c r="F15" s="377">
        <v>3.9</v>
      </c>
      <c r="G15" s="377" t="s">
        <v>46</v>
      </c>
      <c r="H15" s="377">
        <v>2.8</v>
      </c>
    </row>
    <row r="16" spans="1:8" ht="12.75">
      <c r="A16" s="378" t="s">
        <v>127</v>
      </c>
      <c r="B16" s="379">
        <v>100</v>
      </c>
      <c r="C16" s="379">
        <f>SUM(C11:C15)</f>
        <v>100</v>
      </c>
      <c r="D16" s="379">
        <v>100</v>
      </c>
      <c r="E16" s="379"/>
      <c r="F16" s="379">
        <v>100</v>
      </c>
      <c r="G16" s="379">
        <f>SUM(G11:G15)</f>
        <v>100.00000000000001</v>
      </c>
      <c r="H16" s="379">
        <v>100</v>
      </c>
    </row>
    <row r="17" spans="1:2" ht="12.75">
      <c r="A17" s="331"/>
      <c r="B17" s="331"/>
    </row>
    <row r="21" ht="12.75">
      <c r="A21" s="337"/>
    </row>
    <row r="22" ht="12.75">
      <c r="A22" s="337"/>
    </row>
    <row r="23" ht="12.75">
      <c r="A23" s="337"/>
    </row>
    <row r="24" ht="12.75">
      <c r="A24" s="337"/>
    </row>
    <row r="25" ht="12.75">
      <c r="A25" s="337"/>
    </row>
  </sheetData>
  <sheetProtection/>
  <mergeCells count="4">
    <mergeCell ref="B2:D2"/>
    <mergeCell ref="F2:G2"/>
    <mergeCell ref="H2:H3"/>
    <mergeCell ref="A1:H1"/>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T1"/>
    </sheetView>
  </sheetViews>
  <sheetFormatPr defaultColWidth="9.140625" defaultRowHeight="15"/>
  <cols>
    <col min="1" max="1" width="14.421875" style="0" customWidth="1"/>
    <col min="2" max="2" width="10.00390625" style="0" customWidth="1"/>
  </cols>
  <sheetData>
    <row r="1" spans="1:20" s="305" customFormat="1" ht="35.25" customHeight="1">
      <c r="A1" s="1028" t="s">
        <v>861</v>
      </c>
      <c r="B1" s="1028"/>
      <c r="C1" s="1028"/>
      <c r="D1" s="1028"/>
      <c r="E1" s="1028"/>
      <c r="F1" s="1028"/>
      <c r="G1" s="1028"/>
      <c r="H1" s="1028"/>
      <c r="I1" s="1028"/>
      <c r="J1" s="1028"/>
      <c r="K1" s="1028"/>
      <c r="L1" s="1028"/>
      <c r="M1" s="1028"/>
      <c r="N1" s="1028"/>
      <c r="O1" s="1028"/>
      <c r="P1" s="1028"/>
      <c r="Q1" s="1028"/>
      <c r="R1" s="1028"/>
      <c r="S1" s="1028"/>
      <c r="T1" s="1028"/>
    </row>
    <row r="2" spans="2:20" ht="15" customHeight="1">
      <c r="B2" s="1148" t="s">
        <v>36</v>
      </c>
      <c r="C2" s="1148"/>
      <c r="D2" s="1148"/>
      <c r="E2" s="1148"/>
      <c r="G2" s="1148" t="s">
        <v>467</v>
      </c>
      <c r="H2" s="1148"/>
      <c r="I2" s="1148"/>
      <c r="J2" s="1148"/>
      <c r="L2" s="1148" t="s">
        <v>466</v>
      </c>
      <c r="M2" s="1148"/>
      <c r="N2" s="1148"/>
      <c r="O2" s="1148"/>
      <c r="Q2" s="1148" t="s">
        <v>127</v>
      </c>
      <c r="R2" s="1148"/>
      <c r="S2" s="1148"/>
      <c r="T2" s="1148"/>
    </row>
    <row r="3" spans="1:20" ht="15">
      <c r="A3" s="186"/>
      <c r="B3" s="1148" t="s">
        <v>465</v>
      </c>
      <c r="C3" s="1148"/>
      <c r="D3" s="1148"/>
      <c r="E3" s="1146" t="s">
        <v>127</v>
      </c>
      <c r="G3" s="1148" t="s">
        <v>465</v>
      </c>
      <c r="H3" s="1148"/>
      <c r="I3" s="1148"/>
      <c r="J3" s="1146" t="s">
        <v>127</v>
      </c>
      <c r="L3" s="1148" t="s">
        <v>465</v>
      </c>
      <c r="M3" s="1148"/>
      <c r="N3" s="1148"/>
      <c r="O3" s="1146" t="s">
        <v>127</v>
      </c>
      <c r="Q3" s="1148" t="s">
        <v>465</v>
      </c>
      <c r="R3" s="1148"/>
      <c r="S3" s="1148"/>
      <c r="T3" s="1146" t="s">
        <v>127</v>
      </c>
    </row>
    <row r="4" spans="1:20" ht="18">
      <c r="A4" s="185"/>
      <c r="B4" s="73" t="s">
        <v>2</v>
      </c>
      <c r="C4" s="73" t="s">
        <v>1</v>
      </c>
      <c r="D4" s="73" t="s">
        <v>464</v>
      </c>
      <c r="E4" s="1147"/>
      <c r="G4" s="73" t="s">
        <v>2</v>
      </c>
      <c r="H4" s="73" t="s">
        <v>1</v>
      </c>
      <c r="I4" s="73" t="s">
        <v>464</v>
      </c>
      <c r="J4" s="1147"/>
      <c r="L4" s="73" t="s">
        <v>2</v>
      </c>
      <c r="M4" s="73" t="s">
        <v>1</v>
      </c>
      <c r="N4" s="73" t="s">
        <v>464</v>
      </c>
      <c r="O4" s="1147"/>
      <c r="Q4" s="73" t="s">
        <v>2</v>
      </c>
      <c r="R4" s="73" t="s">
        <v>1</v>
      </c>
      <c r="S4" s="73" t="s">
        <v>464</v>
      </c>
      <c r="T4" s="1147"/>
    </row>
    <row r="5" spans="1:5" ht="15">
      <c r="A5" s="71"/>
      <c r="B5" s="82"/>
      <c r="C5" s="82"/>
      <c r="D5" s="82"/>
      <c r="E5" s="82"/>
    </row>
    <row r="6" spans="1:5" ht="18">
      <c r="A6" s="41" t="s">
        <v>157</v>
      </c>
      <c r="B6" s="77"/>
      <c r="C6" s="77"/>
      <c r="D6" s="77"/>
      <c r="E6" s="77"/>
    </row>
    <row r="7" spans="1:20" ht="15">
      <c r="A7" s="41" t="s">
        <v>156</v>
      </c>
      <c r="B7" s="380">
        <v>27.82</v>
      </c>
      <c r="C7" s="380">
        <v>70.31</v>
      </c>
      <c r="D7" s="380">
        <v>1.8685411396829836</v>
      </c>
      <c r="E7" s="78">
        <v>100</v>
      </c>
      <c r="F7" s="311"/>
      <c r="G7" s="380">
        <v>17.49</v>
      </c>
      <c r="H7" s="380">
        <v>82.43</v>
      </c>
      <c r="I7" s="380">
        <v>0.08552953602802896</v>
      </c>
      <c r="J7" s="78">
        <v>100</v>
      </c>
      <c r="K7" s="381"/>
      <c r="L7" s="380">
        <v>2.72</v>
      </c>
      <c r="M7" s="380">
        <v>94.05</v>
      </c>
      <c r="N7" s="380">
        <v>0.352506075314203</v>
      </c>
      <c r="O7" s="380">
        <v>100</v>
      </c>
      <c r="P7" s="381"/>
      <c r="Q7" s="380">
        <v>10.24</v>
      </c>
      <c r="R7" s="380">
        <v>87.12</v>
      </c>
      <c r="S7" s="380">
        <v>0.8357951687401792</v>
      </c>
      <c r="T7" s="380">
        <v>100</v>
      </c>
    </row>
    <row r="8" spans="1:20" ht="15">
      <c r="A8" s="41" t="s">
        <v>155</v>
      </c>
      <c r="B8" s="380">
        <v>17.46</v>
      </c>
      <c r="C8" s="380">
        <v>81.39</v>
      </c>
      <c r="D8" s="380">
        <v>1.1558253987307217</v>
      </c>
      <c r="E8" s="78">
        <v>100</v>
      </c>
      <c r="F8" s="311"/>
      <c r="G8" s="380">
        <v>16.59</v>
      </c>
      <c r="H8" s="380">
        <v>82.76</v>
      </c>
      <c r="I8" s="380">
        <v>0.6533168043578583</v>
      </c>
      <c r="J8" s="78">
        <v>100</v>
      </c>
      <c r="K8" s="381"/>
      <c r="L8" s="380">
        <v>1.44</v>
      </c>
      <c r="M8" s="380">
        <v>95.91</v>
      </c>
      <c r="N8" s="380">
        <v>0.25932317904769076</v>
      </c>
      <c r="O8" s="380">
        <v>100</v>
      </c>
      <c r="P8" s="381"/>
      <c r="Q8" s="380">
        <v>7.35</v>
      </c>
      <c r="R8" s="380">
        <v>90.61</v>
      </c>
      <c r="S8" s="380">
        <v>0.5186953354020146</v>
      </c>
      <c r="T8" s="380">
        <v>100</v>
      </c>
    </row>
    <row r="9" spans="1:20" ht="15">
      <c r="A9" s="41" t="s">
        <v>154</v>
      </c>
      <c r="B9" s="380">
        <v>25.21</v>
      </c>
      <c r="C9" s="380">
        <v>74.78</v>
      </c>
      <c r="D9" s="380">
        <v>0.008388010736653743</v>
      </c>
      <c r="E9" s="78">
        <v>100</v>
      </c>
      <c r="F9" s="311"/>
      <c r="G9" s="380">
        <v>12.56</v>
      </c>
      <c r="H9" s="380">
        <v>84.33</v>
      </c>
      <c r="I9" s="380">
        <v>3.102739223030036</v>
      </c>
      <c r="J9" s="78">
        <v>100</v>
      </c>
      <c r="K9" s="381"/>
      <c r="L9" s="380">
        <v>1.73</v>
      </c>
      <c r="M9" s="380">
        <v>95.79</v>
      </c>
      <c r="N9" s="380">
        <v>0.7318085288158762</v>
      </c>
      <c r="O9" s="380">
        <v>100</v>
      </c>
      <c r="P9" s="381"/>
      <c r="Q9" s="380">
        <v>9.6</v>
      </c>
      <c r="R9" s="380">
        <v>88.87</v>
      </c>
      <c r="S9" s="380">
        <v>0.46168125350797</v>
      </c>
      <c r="T9" s="380">
        <v>100</v>
      </c>
    </row>
    <row r="10" spans="1:20" ht="15">
      <c r="A10" s="41" t="s">
        <v>153</v>
      </c>
      <c r="B10" s="380">
        <v>14.96</v>
      </c>
      <c r="C10" s="380">
        <v>84.05</v>
      </c>
      <c r="D10" s="380">
        <v>0.9862452276148663</v>
      </c>
      <c r="E10" s="78">
        <v>100</v>
      </c>
      <c r="F10" s="311"/>
      <c r="G10" s="380">
        <v>20.38</v>
      </c>
      <c r="H10" s="380">
        <v>78.33</v>
      </c>
      <c r="I10" s="380">
        <v>1.2861519561944283</v>
      </c>
      <c r="J10" s="78">
        <v>100</v>
      </c>
      <c r="K10" s="381"/>
      <c r="L10" s="380">
        <v>2.62</v>
      </c>
      <c r="M10" s="380">
        <v>95.59</v>
      </c>
      <c r="N10" s="380">
        <v>0.06486971286166149</v>
      </c>
      <c r="O10" s="380">
        <v>100</v>
      </c>
      <c r="P10" s="381"/>
      <c r="Q10" s="380">
        <v>7.06</v>
      </c>
      <c r="R10" s="380">
        <v>91.4</v>
      </c>
      <c r="S10" s="380">
        <v>0.5214620737865804</v>
      </c>
      <c r="T10" s="380">
        <v>100</v>
      </c>
    </row>
    <row r="11" spans="1:20" ht="15">
      <c r="A11" s="41" t="s">
        <v>152</v>
      </c>
      <c r="B11" s="380">
        <v>34.42</v>
      </c>
      <c r="C11" s="380">
        <v>65.52</v>
      </c>
      <c r="D11" s="380">
        <v>0.05656408534106376</v>
      </c>
      <c r="E11" s="78">
        <v>100</v>
      </c>
      <c r="F11" s="311"/>
      <c r="G11" s="380">
        <v>8.09</v>
      </c>
      <c r="H11" s="380">
        <v>89.69</v>
      </c>
      <c r="I11" s="380">
        <v>2.2197622931717547</v>
      </c>
      <c r="J11" s="78">
        <v>100</v>
      </c>
      <c r="K11" s="381"/>
      <c r="L11" s="380">
        <v>0.02</v>
      </c>
      <c r="M11" s="380">
        <v>97.94</v>
      </c>
      <c r="N11" s="380">
        <v>0.026734890145593757</v>
      </c>
      <c r="O11" s="380">
        <v>100</v>
      </c>
      <c r="P11" s="381"/>
      <c r="Q11" s="380">
        <v>9.6</v>
      </c>
      <c r="R11" s="380">
        <v>88.75</v>
      </c>
      <c r="S11" s="380">
        <v>0.3145961289180009</v>
      </c>
      <c r="T11" s="380">
        <v>100</v>
      </c>
    </row>
    <row r="12" spans="1:20" ht="15">
      <c r="A12" s="103" t="s">
        <v>151</v>
      </c>
      <c r="B12" s="382">
        <v>22.76</v>
      </c>
      <c r="C12" s="382">
        <v>76.27</v>
      </c>
      <c r="D12" s="382">
        <v>0.9660513686133928</v>
      </c>
      <c r="E12" s="179">
        <v>100</v>
      </c>
      <c r="F12" s="311"/>
      <c r="G12" s="382">
        <v>16.26</v>
      </c>
      <c r="H12" s="382">
        <v>82.55</v>
      </c>
      <c r="I12" s="382">
        <v>1.1907606198571488</v>
      </c>
      <c r="J12" s="179">
        <v>100</v>
      </c>
      <c r="K12" s="383"/>
      <c r="L12" s="382">
        <v>1.97</v>
      </c>
      <c r="M12" s="382">
        <v>95.5</v>
      </c>
      <c r="N12" s="382">
        <v>0.325711399612016</v>
      </c>
      <c r="O12" s="382">
        <v>100</v>
      </c>
      <c r="P12" s="383"/>
      <c r="Q12" s="382">
        <v>8.78</v>
      </c>
      <c r="R12" s="382">
        <v>89.28</v>
      </c>
      <c r="S12" s="382">
        <v>0.5742379871477845</v>
      </c>
      <c r="T12" s="382">
        <v>100</v>
      </c>
    </row>
    <row r="13" spans="1:20" ht="15">
      <c r="A13" s="103"/>
      <c r="B13" s="78"/>
      <c r="C13" s="78"/>
      <c r="D13" s="78"/>
      <c r="E13" s="179"/>
      <c r="F13" s="311"/>
      <c r="G13" s="380"/>
      <c r="H13" s="380"/>
      <c r="I13" s="380"/>
      <c r="J13" s="381"/>
      <c r="K13" s="381"/>
      <c r="L13" s="381"/>
      <c r="M13" s="381"/>
      <c r="N13" s="381"/>
      <c r="O13" s="381"/>
      <c r="P13" s="381"/>
      <c r="Q13" s="381"/>
      <c r="R13" s="381"/>
      <c r="S13" s="381"/>
      <c r="T13" s="381"/>
    </row>
    <row r="14" spans="1:20" ht="15">
      <c r="A14" s="41" t="s">
        <v>420</v>
      </c>
      <c r="B14" s="79"/>
      <c r="C14" s="79"/>
      <c r="D14" s="79"/>
      <c r="E14" s="81"/>
      <c r="F14" s="311"/>
      <c r="G14" s="380"/>
      <c r="H14" s="380"/>
      <c r="I14" s="380"/>
      <c r="J14" s="381"/>
      <c r="K14" s="381"/>
      <c r="L14" s="381"/>
      <c r="M14" s="381"/>
      <c r="N14" s="381"/>
      <c r="O14" s="381"/>
      <c r="P14" s="381"/>
      <c r="Q14" s="381"/>
      <c r="R14" s="381"/>
      <c r="S14" s="381"/>
      <c r="T14" s="381"/>
    </row>
    <row r="15" spans="1:20" ht="15">
      <c r="A15" s="41" t="s">
        <v>145</v>
      </c>
      <c r="B15" s="380">
        <v>27.26</v>
      </c>
      <c r="C15" s="380">
        <v>72.74</v>
      </c>
      <c r="D15" s="380">
        <v>0</v>
      </c>
      <c r="E15" s="78">
        <v>100</v>
      </c>
      <c r="F15" s="311"/>
      <c r="G15" s="380">
        <v>29.2</v>
      </c>
      <c r="H15" s="380">
        <v>70.8</v>
      </c>
      <c r="I15" s="380">
        <v>0</v>
      </c>
      <c r="J15" s="78">
        <v>100</v>
      </c>
      <c r="K15" s="381"/>
      <c r="L15" s="380">
        <v>2.18</v>
      </c>
      <c r="M15" s="380">
        <v>95.46</v>
      </c>
      <c r="N15" s="380">
        <v>0.021648957819170585</v>
      </c>
      <c r="O15" s="380">
        <v>100</v>
      </c>
      <c r="P15" s="381"/>
      <c r="Q15" s="380">
        <v>10.11</v>
      </c>
      <c r="R15" s="380">
        <v>88.35</v>
      </c>
      <c r="S15" s="380">
        <v>0.014188905411080968</v>
      </c>
      <c r="T15" s="380">
        <v>100</v>
      </c>
    </row>
    <row r="16" spans="1:20" ht="18">
      <c r="A16" s="41" t="s">
        <v>975</v>
      </c>
      <c r="B16" s="380">
        <v>11</v>
      </c>
      <c r="C16" s="380">
        <v>89</v>
      </c>
      <c r="D16" s="380">
        <v>0</v>
      </c>
      <c r="E16" s="78">
        <v>100</v>
      </c>
      <c r="F16" s="311"/>
      <c r="G16" s="380">
        <v>3.52</v>
      </c>
      <c r="H16" s="380">
        <v>96.48</v>
      </c>
      <c r="I16" s="380">
        <v>0</v>
      </c>
      <c r="J16" s="78">
        <v>100</v>
      </c>
      <c r="K16" s="381"/>
      <c r="L16" s="380">
        <v>0.12</v>
      </c>
      <c r="M16" s="380">
        <v>93.3</v>
      </c>
      <c r="N16" s="380">
        <v>0</v>
      </c>
      <c r="O16" s="380">
        <v>100</v>
      </c>
      <c r="P16" s="381"/>
      <c r="Q16" s="380">
        <v>3.8</v>
      </c>
      <c r="R16" s="380">
        <v>91.85</v>
      </c>
      <c r="S16" s="380">
        <v>0</v>
      </c>
      <c r="T16" s="380">
        <v>100</v>
      </c>
    </row>
    <row r="17" spans="1:20" ht="15">
      <c r="A17" s="41" t="s">
        <v>144</v>
      </c>
      <c r="B17" s="380">
        <v>28.54</v>
      </c>
      <c r="C17" s="380">
        <v>68.37</v>
      </c>
      <c r="D17" s="380">
        <v>3.0886895131637004</v>
      </c>
      <c r="E17" s="78">
        <v>100</v>
      </c>
      <c r="F17" s="311"/>
      <c r="G17" s="380">
        <v>11.57</v>
      </c>
      <c r="H17" s="380">
        <v>88.3</v>
      </c>
      <c r="I17" s="380">
        <v>0.12783489276500712</v>
      </c>
      <c r="J17" s="78">
        <v>100</v>
      </c>
      <c r="K17" s="381"/>
      <c r="L17" s="380">
        <v>3.03</v>
      </c>
      <c r="M17" s="380">
        <v>93.74</v>
      </c>
      <c r="N17" s="380">
        <v>0.5872913277018744</v>
      </c>
      <c r="O17" s="380">
        <v>100</v>
      </c>
      <c r="P17" s="381"/>
      <c r="Q17" s="380">
        <v>10.01</v>
      </c>
      <c r="R17" s="380">
        <v>86.98</v>
      </c>
      <c r="S17" s="380">
        <v>1.3849364964598994</v>
      </c>
      <c r="T17" s="380">
        <v>100</v>
      </c>
    </row>
    <row r="18" spans="1:20" ht="18">
      <c r="A18" s="41" t="s">
        <v>980</v>
      </c>
      <c r="B18" s="380">
        <v>20.63</v>
      </c>
      <c r="C18" s="380">
        <v>78.18</v>
      </c>
      <c r="D18" s="380">
        <v>1.1974584555229717</v>
      </c>
      <c r="E18" s="78">
        <v>100</v>
      </c>
      <c r="F18" s="311"/>
      <c r="G18" s="380">
        <v>11.51</v>
      </c>
      <c r="H18" s="380">
        <v>83.84</v>
      </c>
      <c r="I18" s="380">
        <v>4.646553622550099</v>
      </c>
      <c r="J18" s="78">
        <v>100</v>
      </c>
      <c r="K18" s="381"/>
      <c r="L18" s="380">
        <v>2.32</v>
      </c>
      <c r="M18" s="380">
        <v>95.75</v>
      </c>
      <c r="N18" s="380">
        <v>0.7940854326396495</v>
      </c>
      <c r="O18" s="380">
        <v>100</v>
      </c>
      <c r="P18" s="381"/>
      <c r="Q18" s="380">
        <v>7.95</v>
      </c>
      <c r="R18" s="380">
        <v>90.35</v>
      </c>
      <c r="S18" s="380">
        <v>1.0070660707814953</v>
      </c>
      <c r="T18" s="380">
        <v>100</v>
      </c>
    </row>
    <row r="19" spans="1:20" ht="15">
      <c r="A19" s="183" t="s">
        <v>128</v>
      </c>
      <c r="B19" s="380">
        <v>18.7</v>
      </c>
      <c r="C19" s="380">
        <v>78.68</v>
      </c>
      <c r="D19" s="380">
        <v>2.616123865456487</v>
      </c>
      <c r="E19" s="78">
        <v>100</v>
      </c>
      <c r="F19" s="311"/>
      <c r="G19" s="380" t="s">
        <v>46</v>
      </c>
      <c r="H19" s="380">
        <v>96.61</v>
      </c>
      <c r="I19" s="380">
        <v>3.380374138496882</v>
      </c>
      <c r="J19" s="78">
        <v>100</v>
      </c>
      <c r="K19" s="381"/>
      <c r="L19" s="380">
        <v>3.39</v>
      </c>
      <c r="M19" s="380">
        <v>96.61</v>
      </c>
      <c r="N19" s="380">
        <v>0</v>
      </c>
      <c r="O19" s="380">
        <v>100</v>
      </c>
      <c r="P19" s="381"/>
      <c r="Q19" s="380">
        <v>7.95</v>
      </c>
      <c r="R19" s="380">
        <v>90.89</v>
      </c>
      <c r="S19" s="380">
        <v>1.1609674728940784</v>
      </c>
      <c r="T19" s="380">
        <v>100</v>
      </c>
    </row>
    <row r="20" spans="1:20" ht="15">
      <c r="A20" s="183" t="s">
        <v>129</v>
      </c>
      <c r="B20" s="380">
        <v>22.25</v>
      </c>
      <c r="C20" s="380">
        <v>77.75</v>
      </c>
      <c r="D20" s="380">
        <v>0</v>
      </c>
      <c r="E20" s="78">
        <v>100</v>
      </c>
      <c r="F20" s="311"/>
      <c r="G20" s="380">
        <v>17.32</v>
      </c>
      <c r="H20" s="380">
        <v>77.4</v>
      </c>
      <c r="I20" s="380">
        <v>5.285832642916321</v>
      </c>
      <c r="J20" s="78">
        <v>100</v>
      </c>
      <c r="K20" s="381"/>
      <c r="L20" s="380">
        <v>1.39</v>
      </c>
      <c r="M20" s="380">
        <v>95</v>
      </c>
      <c r="N20" s="380">
        <v>1.4780835881753314</v>
      </c>
      <c r="O20" s="380">
        <v>100</v>
      </c>
      <c r="P20" s="381"/>
      <c r="Q20" s="380">
        <v>7.95</v>
      </c>
      <c r="R20" s="380">
        <v>89.91</v>
      </c>
      <c r="S20" s="380">
        <v>0.8798301017734507</v>
      </c>
      <c r="T20" s="380">
        <v>100</v>
      </c>
    </row>
    <row r="21" spans="1:20" ht="15">
      <c r="A21" s="41" t="s">
        <v>143</v>
      </c>
      <c r="B21" s="380">
        <v>11.55</v>
      </c>
      <c r="C21" s="380">
        <v>87.48</v>
      </c>
      <c r="D21" s="380">
        <v>0.9702470237530142</v>
      </c>
      <c r="E21" s="78">
        <v>100</v>
      </c>
      <c r="F21" s="311"/>
      <c r="G21" s="380">
        <v>11.54</v>
      </c>
      <c r="H21" s="380">
        <v>88.46</v>
      </c>
      <c r="I21" s="380">
        <v>0</v>
      </c>
      <c r="J21" s="78">
        <v>100</v>
      </c>
      <c r="K21" s="381"/>
      <c r="L21" s="380">
        <v>0.69</v>
      </c>
      <c r="M21" s="380">
        <v>96.17</v>
      </c>
      <c r="N21" s="380">
        <v>0.48433525094057134</v>
      </c>
      <c r="O21" s="380">
        <v>100</v>
      </c>
      <c r="P21" s="381"/>
      <c r="Q21" s="380">
        <v>4.95</v>
      </c>
      <c r="R21" s="380">
        <v>92.75</v>
      </c>
      <c r="S21" s="380">
        <v>0.5930592755849909</v>
      </c>
      <c r="T21" s="380">
        <v>100</v>
      </c>
    </row>
    <row r="22" spans="1:20" ht="15">
      <c r="A22" s="41" t="s">
        <v>972</v>
      </c>
      <c r="B22" s="380">
        <v>28.31</v>
      </c>
      <c r="C22" s="380">
        <v>71.69</v>
      </c>
      <c r="D22" s="380">
        <v>0</v>
      </c>
      <c r="E22" s="78">
        <v>100</v>
      </c>
      <c r="F22" s="311"/>
      <c r="G22" s="380">
        <v>9.54</v>
      </c>
      <c r="H22" s="380">
        <v>90.46</v>
      </c>
      <c r="I22" s="380">
        <v>0</v>
      </c>
      <c r="J22" s="78">
        <v>100</v>
      </c>
      <c r="K22" s="381"/>
      <c r="L22" s="380">
        <v>0.46</v>
      </c>
      <c r="M22" s="380">
        <v>94.3</v>
      </c>
      <c r="N22" s="380">
        <v>0</v>
      </c>
      <c r="O22" s="380">
        <v>100</v>
      </c>
      <c r="P22" s="381"/>
      <c r="Q22" s="380">
        <v>9.21</v>
      </c>
      <c r="R22" s="380">
        <v>87.43</v>
      </c>
      <c r="S22" s="380">
        <v>0</v>
      </c>
      <c r="T22" s="380">
        <v>100</v>
      </c>
    </row>
    <row r="23" spans="1:20" ht="15">
      <c r="A23" s="41" t="s">
        <v>142</v>
      </c>
      <c r="B23" s="380">
        <v>26.05</v>
      </c>
      <c r="C23" s="380">
        <v>73.95</v>
      </c>
      <c r="D23" s="380">
        <v>0</v>
      </c>
      <c r="E23" s="78">
        <v>100</v>
      </c>
      <c r="F23" s="311"/>
      <c r="G23" s="380">
        <v>31.57</v>
      </c>
      <c r="H23" s="380">
        <v>68.43</v>
      </c>
      <c r="I23" s="380">
        <v>0</v>
      </c>
      <c r="J23" s="78">
        <v>100</v>
      </c>
      <c r="K23" s="381"/>
      <c r="L23" s="380">
        <v>2.74</v>
      </c>
      <c r="M23" s="380">
        <v>91.66</v>
      </c>
      <c r="N23" s="380">
        <v>0</v>
      </c>
      <c r="O23" s="380">
        <v>100</v>
      </c>
      <c r="P23" s="381"/>
      <c r="Q23" s="380">
        <v>12.34</v>
      </c>
      <c r="R23" s="380">
        <v>84.28</v>
      </c>
      <c r="S23" s="380">
        <v>0</v>
      </c>
      <c r="T23" s="380">
        <v>100</v>
      </c>
    </row>
    <row r="24" spans="1:20" ht="15">
      <c r="A24" s="41" t="s">
        <v>973</v>
      </c>
      <c r="B24" s="380">
        <v>19.84</v>
      </c>
      <c r="C24" s="380">
        <v>78.51</v>
      </c>
      <c r="D24" s="380">
        <v>1.6529402709359606</v>
      </c>
      <c r="E24" s="78">
        <v>100</v>
      </c>
      <c r="F24" s="311"/>
      <c r="G24" s="380">
        <v>25.65</v>
      </c>
      <c r="H24" s="380">
        <v>73.62</v>
      </c>
      <c r="I24" s="380">
        <v>0.7319215380111253</v>
      </c>
      <c r="J24" s="78">
        <v>100</v>
      </c>
      <c r="K24" s="381"/>
      <c r="L24" s="380">
        <v>2.34</v>
      </c>
      <c r="M24" s="380">
        <v>96.11</v>
      </c>
      <c r="N24" s="380">
        <v>0</v>
      </c>
      <c r="O24" s="380">
        <v>100</v>
      </c>
      <c r="P24" s="381"/>
      <c r="Q24" s="380">
        <v>9.21</v>
      </c>
      <c r="R24" s="380">
        <v>89.31</v>
      </c>
      <c r="S24" s="380">
        <v>0.4901135705543875</v>
      </c>
      <c r="T24" s="380">
        <v>100</v>
      </c>
    </row>
    <row r="25" spans="1:20" ht="15">
      <c r="A25" s="41" t="s">
        <v>141</v>
      </c>
      <c r="B25" s="380">
        <v>25.99</v>
      </c>
      <c r="C25" s="380">
        <v>74.01</v>
      </c>
      <c r="D25" s="380">
        <v>0</v>
      </c>
      <c r="E25" s="78">
        <v>100</v>
      </c>
      <c r="F25" s="311"/>
      <c r="G25" s="380">
        <v>23.13</v>
      </c>
      <c r="H25" s="380">
        <v>76.47</v>
      </c>
      <c r="I25" s="380">
        <v>0.40035920077826836</v>
      </c>
      <c r="J25" s="78">
        <v>100</v>
      </c>
      <c r="K25" s="381"/>
      <c r="L25" s="380">
        <v>0.66</v>
      </c>
      <c r="M25" s="380">
        <v>95.71</v>
      </c>
      <c r="N25" s="380">
        <v>0</v>
      </c>
      <c r="O25" s="380">
        <v>100</v>
      </c>
      <c r="P25" s="381"/>
      <c r="Q25" s="380">
        <v>11.5</v>
      </c>
      <c r="R25" s="380">
        <v>86.27</v>
      </c>
      <c r="S25" s="380">
        <v>0.03534876345400366</v>
      </c>
      <c r="T25" s="380">
        <v>100</v>
      </c>
    </row>
    <row r="26" spans="1:20" ht="15">
      <c r="A26" s="41" t="s">
        <v>140</v>
      </c>
      <c r="B26" s="380">
        <v>31.62</v>
      </c>
      <c r="C26" s="380">
        <v>68.38</v>
      </c>
      <c r="D26" s="380">
        <v>0</v>
      </c>
      <c r="E26" s="78">
        <v>100</v>
      </c>
      <c r="F26" s="311"/>
      <c r="G26" s="380">
        <v>11.39</v>
      </c>
      <c r="H26" s="380">
        <v>88.61</v>
      </c>
      <c r="I26" s="380">
        <v>0</v>
      </c>
      <c r="J26" s="78">
        <v>100</v>
      </c>
      <c r="K26" s="381"/>
      <c r="L26" s="380">
        <v>3.65</v>
      </c>
      <c r="M26" s="380">
        <v>92.28</v>
      </c>
      <c r="N26" s="380">
        <v>0.1505862106055717</v>
      </c>
      <c r="O26" s="380">
        <v>100</v>
      </c>
      <c r="P26" s="381"/>
      <c r="Q26" s="380">
        <v>10.07</v>
      </c>
      <c r="R26" s="380">
        <v>87.22</v>
      </c>
      <c r="S26" s="380">
        <v>0.10005002501250625</v>
      </c>
      <c r="T26" s="380">
        <v>100</v>
      </c>
    </row>
    <row r="27" spans="1:20" ht="15">
      <c r="A27" s="41" t="s">
        <v>139</v>
      </c>
      <c r="B27" s="380">
        <v>26.46</v>
      </c>
      <c r="C27" s="380">
        <v>73.47</v>
      </c>
      <c r="D27" s="380">
        <v>0.06852444038373687</v>
      </c>
      <c r="E27" s="78">
        <v>100</v>
      </c>
      <c r="F27" s="311"/>
      <c r="G27" s="380">
        <v>6.84</v>
      </c>
      <c r="H27" s="380">
        <v>93.16</v>
      </c>
      <c r="I27" s="380">
        <v>0</v>
      </c>
      <c r="J27" s="78">
        <v>100</v>
      </c>
      <c r="K27" s="381"/>
      <c r="L27" s="380">
        <v>0.95</v>
      </c>
      <c r="M27" s="380">
        <v>96.89</v>
      </c>
      <c r="N27" s="380">
        <v>1.765470540221893</v>
      </c>
      <c r="O27" s="380">
        <v>100</v>
      </c>
      <c r="P27" s="381"/>
      <c r="Q27" s="380">
        <v>9.28</v>
      </c>
      <c r="R27" s="380">
        <v>89.5</v>
      </c>
      <c r="S27" s="380">
        <v>1.002996399284893</v>
      </c>
      <c r="T27" s="380">
        <v>100</v>
      </c>
    </row>
    <row r="28" spans="1:20" ht="15">
      <c r="A28" s="41" t="s">
        <v>138</v>
      </c>
      <c r="B28" s="380">
        <v>23.61</v>
      </c>
      <c r="C28" s="380">
        <v>76.39</v>
      </c>
      <c r="D28" s="380">
        <v>0</v>
      </c>
      <c r="E28" s="78">
        <v>100</v>
      </c>
      <c r="F28" s="311"/>
      <c r="G28" s="380">
        <v>9.59</v>
      </c>
      <c r="H28" s="380">
        <v>85.11</v>
      </c>
      <c r="I28" s="380">
        <v>5.298345582283809</v>
      </c>
      <c r="J28" s="78">
        <v>100</v>
      </c>
      <c r="K28" s="381"/>
      <c r="L28" s="380">
        <v>2.27</v>
      </c>
      <c r="M28" s="380">
        <v>96.01</v>
      </c>
      <c r="N28" s="380">
        <v>0.9995785461675187</v>
      </c>
      <c r="O28" s="380">
        <v>100</v>
      </c>
      <c r="P28" s="381"/>
      <c r="Q28" s="380">
        <v>8.53</v>
      </c>
      <c r="R28" s="380">
        <v>90.4</v>
      </c>
      <c r="S28" s="380">
        <v>0.6231199786772266</v>
      </c>
      <c r="T28" s="380">
        <v>100</v>
      </c>
    </row>
    <row r="29" spans="1:20" ht="15">
      <c r="A29" s="41" t="s">
        <v>137</v>
      </c>
      <c r="B29" s="380">
        <v>24.78</v>
      </c>
      <c r="C29" s="380">
        <v>71.99</v>
      </c>
      <c r="D29" s="380">
        <v>3.23243525344119</v>
      </c>
      <c r="E29" s="78">
        <v>100</v>
      </c>
      <c r="F29" s="311"/>
      <c r="G29" s="380" t="s">
        <v>46</v>
      </c>
      <c r="H29" s="380">
        <v>92.32</v>
      </c>
      <c r="I29" s="380">
        <v>7.6791708379954065</v>
      </c>
      <c r="J29" s="78">
        <v>100</v>
      </c>
      <c r="K29" s="381"/>
      <c r="L29" s="380">
        <v>7.4</v>
      </c>
      <c r="M29" s="380">
        <v>90.88</v>
      </c>
      <c r="N29" s="380">
        <v>0</v>
      </c>
      <c r="O29" s="380">
        <v>100</v>
      </c>
      <c r="P29" s="381"/>
      <c r="Q29" s="380">
        <v>8.2</v>
      </c>
      <c r="R29" s="380">
        <v>88.45</v>
      </c>
      <c r="S29" s="380">
        <v>2.180273983013813</v>
      </c>
      <c r="T29" s="380">
        <v>100</v>
      </c>
    </row>
    <row r="30" spans="1:20" ht="15">
      <c r="A30" s="41" t="s">
        <v>136</v>
      </c>
      <c r="B30" s="380">
        <v>31.5</v>
      </c>
      <c r="C30" s="380">
        <v>68.32</v>
      </c>
      <c r="D30" s="380">
        <v>0.19241341396371633</v>
      </c>
      <c r="E30" s="78">
        <v>100</v>
      </c>
      <c r="F30" s="311"/>
      <c r="G30" s="380">
        <v>10.39</v>
      </c>
      <c r="H30" s="380">
        <v>89.61</v>
      </c>
      <c r="I30" s="380">
        <v>0</v>
      </c>
      <c r="J30" s="78">
        <v>100</v>
      </c>
      <c r="K30" s="381"/>
      <c r="L30" s="380">
        <v>4.97</v>
      </c>
      <c r="M30" s="380">
        <v>92.46</v>
      </c>
      <c r="N30" s="380">
        <v>0</v>
      </c>
      <c r="O30" s="380">
        <v>100</v>
      </c>
      <c r="P30" s="381"/>
      <c r="Q30" s="380">
        <v>7.99</v>
      </c>
      <c r="R30" s="380">
        <v>90.16</v>
      </c>
      <c r="S30" s="380">
        <v>0.040737938660303785</v>
      </c>
      <c r="T30" s="380">
        <v>100</v>
      </c>
    </row>
    <row r="31" spans="1:20" ht="15">
      <c r="A31" s="41" t="s">
        <v>135</v>
      </c>
      <c r="B31" s="380">
        <v>13.95</v>
      </c>
      <c r="C31" s="380">
        <v>85.84</v>
      </c>
      <c r="D31" s="380">
        <v>0.20667811896070432</v>
      </c>
      <c r="E31" s="78">
        <v>100</v>
      </c>
      <c r="F31" s="311"/>
      <c r="G31" s="380">
        <v>28.24</v>
      </c>
      <c r="H31" s="380">
        <v>71.76</v>
      </c>
      <c r="I31" s="380">
        <v>0</v>
      </c>
      <c r="J31" s="78">
        <v>100</v>
      </c>
      <c r="K31" s="381"/>
      <c r="L31" s="380">
        <v>1.89</v>
      </c>
      <c r="M31" s="380">
        <v>97.65</v>
      </c>
      <c r="N31" s="380">
        <v>0</v>
      </c>
      <c r="O31" s="380">
        <v>100</v>
      </c>
      <c r="P31" s="381"/>
      <c r="Q31" s="380">
        <v>8.4</v>
      </c>
      <c r="R31" s="380">
        <v>91.27</v>
      </c>
      <c r="S31" s="380">
        <v>0.0778241578314349</v>
      </c>
      <c r="T31" s="380">
        <v>100</v>
      </c>
    </row>
    <row r="32" spans="1:20" ht="15">
      <c r="A32" s="41" t="s">
        <v>134</v>
      </c>
      <c r="B32" s="380">
        <v>11.54</v>
      </c>
      <c r="C32" s="380">
        <v>88.46</v>
      </c>
      <c r="D32" s="380">
        <v>0</v>
      </c>
      <c r="E32" s="78">
        <v>100</v>
      </c>
      <c r="F32" s="311"/>
      <c r="G32" s="380">
        <v>28.94</v>
      </c>
      <c r="H32" s="380">
        <v>71.06</v>
      </c>
      <c r="I32" s="380">
        <v>0</v>
      </c>
      <c r="J32" s="78">
        <v>100</v>
      </c>
      <c r="K32" s="381"/>
      <c r="L32" s="380">
        <v>2.74</v>
      </c>
      <c r="M32" s="380">
        <v>95.92</v>
      </c>
      <c r="N32" s="380">
        <v>0</v>
      </c>
      <c r="O32" s="380">
        <v>100</v>
      </c>
      <c r="P32" s="381"/>
      <c r="Q32" s="380">
        <v>4.22</v>
      </c>
      <c r="R32" s="380">
        <v>94.92</v>
      </c>
      <c r="S32" s="380">
        <v>0</v>
      </c>
      <c r="T32" s="380">
        <v>100</v>
      </c>
    </row>
    <row r="33" spans="1:20" ht="15">
      <c r="A33" s="41" t="s">
        <v>133</v>
      </c>
      <c r="B33" s="380">
        <v>22.42</v>
      </c>
      <c r="C33" s="380">
        <v>75.08</v>
      </c>
      <c r="D33" s="380">
        <v>2.499151871536809</v>
      </c>
      <c r="E33" s="78">
        <v>100</v>
      </c>
      <c r="F33" s="311"/>
      <c r="G33" s="380">
        <v>10.85</v>
      </c>
      <c r="H33" s="380">
        <v>89.15</v>
      </c>
      <c r="I33" s="380">
        <v>0</v>
      </c>
      <c r="J33" s="78">
        <v>100</v>
      </c>
      <c r="K33" s="381"/>
      <c r="L33" s="380">
        <v>0.86</v>
      </c>
      <c r="M33" s="380">
        <v>94.22</v>
      </c>
      <c r="N33" s="380">
        <v>0</v>
      </c>
      <c r="O33" s="380">
        <v>100</v>
      </c>
      <c r="P33" s="381"/>
      <c r="Q33" s="380">
        <v>8.23</v>
      </c>
      <c r="R33" s="380">
        <v>87.78</v>
      </c>
      <c r="S33" s="380">
        <v>0.7676009864193671</v>
      </c>
      <c r="T33" s="380">
        <v>100</v>
      </c>
    </row>
    <row r="34" spans="1:20" ht="15">
      <c r="A34" s="41" t="s">
        <v>132</v>
      </c>
      <c r="B34" s="380">
        <v>15.65</v>
      </c>
      <c r="C34" s="380">
        <v>79.91</v>
      </c>
      <c r="D34" s="380">
        <v>4.440587256816373</v>
      </c>
      <c r="E34" s="78">
        <v>100</v>
      </c>
      <c r="F34" s="311"/>
      <c r="G34" s="380">
        <v>3.63</v>
      </c>
      <c r="H34" s="380">
        <v>94.17</v>
      </c>
      <c r="I34" s="380">
        <v>2.1999680392052414</v>
      </c>
      <c r="J34" s="78">
        <v>100</v>
      </c>
      <c r="K34" s="381"/>
      <c r="L34" s="380">
        <v>0.49</v>
      </c>
      <c r="M34" s="380">
        <v>92.93</v>
      </c>
      <c r="N34" s="380">
        <v>0.5152116581930888</v>
      </c>
      <c r="O34" s="380">
        <v>100</v>
      </c>
      <c r="P34" s="381"/>
      <c r="Q34" s="380">
        <v>5.38</v>
      </c>
      <c r="R34" s="380">
        <v>89.35</v>
      </c>
      <c r="S34" s="380">
        <v>1.7694046012366216</v>
      </c>
      <c r="T34" s="380">
        <v>100</v>
      </c>
    </row>
    <row r="35" spans="1:20" ht="15">
      <c r="A35" s="41" t="s">
        <v>131</v>
      </c>
      <c r="B35" s="380">
        <v>35.86</v>
      </c>
      <c r="C35" s="380">
        <v>64.14</v>
      </c>
      <c r="D35" s="380">
        <v>0</v>
      </c>
      <c r="E35" s="78">
        <v>100</v>
      </c>
      <c r="F35" s="311"/>
      <c r="G35" s="380">
        <v>10.87</v>
      </c>
      <c r="H35" s="380">
        <v>88.74</v>
      </c>
      <c r="I35" s="380">
        <v>0.386699636975851</v>
      </c>
      <c r="J35" s="78">
        <v>100</v>
      </c>
      <c r="K35" s="381"/>
      <c r="L35" s="380">
        <v>0.03</v>
      </c>
      <c r="M35" s="380">
        <v>97.27</v>
      </c>
      <c r="N35" s="380">
        <v>0.03558244006582752</v>
      </c>
      <c r="O35" s="380">
        <v>100</v>
      </c>
      <c r="P35" s="381"/>
      <c r="Q35" s="380">
        <v>9.19</v>
      </c>
      <c r="R35" s="380">
        <v>88.87</v>
      </c>
      <c r="S35" s="380">
        <v>0.07571959547065434</v>
      </c>
      <c r="T35" s="380">
        <v>100</v>
      </c>
    </row>
    <row r="36" spans="1:20" ht="15">
      <c r="A36" s="41" t="s">
        <v>130</v>
      </c>
      <c r="B36" s="380">
        <v>31.7</v>
      </c>
      <c r="C36" s="380">
        <v>68.13</v>
      </c>
      <c r="D36" s="380">
        <v>0.16321534224217077</v>
      </c>
      <c r="E36" s="78">
        <v>100</v>
      </c>
      <c r="F36" s="311"/>
      <c r="G36" s="380">
        <v>0.23</v>
      </c>
      <c r="H36" s="380">
        <v>92.38</v>
      </c>
      <c r="I36" s="380">
        <v>7.389820448137706</v>
      </c>
      <c r="J36" s="78">
        <v>100</v>
      </c>
      <c r="K36" s="381"/>
      <c r="L36" s="380" t="s">
        <v>46</v>
      </c>
      <c r="M36" s="380">
        <v>99.96</v>
      </c>
      <c r="N36" s="380">
        <v>0</v>
      </c>
      <c r="O36" s="380">
        <v>100</v>
      </c>
      <c r="P36" s="381"/>
      <c r="Q36" s="380">
        <v>10.62</v>
      </c>
      <c r="R36" s="380">
        <v>88.45</v>
      </c>
      <c r="S36" s="380">
        <v>0.9034501568253103</v>
      </c>
      <c r="T36" s="380">
        <v>100</v>
      </c>
    </row>
    <row r="37" spans="1:20" ht="15">
      <c r="A37" s="172" t="s">
        <v>419</v>
      </c>
      <c r="B37" s="382">
        <v>22.76</v>
      </c>
      <c r="C37" s="382">
        <v>76.27</v>
      </c>
      <c r="D37" s="382">
        <v>0.9660513686133928</v>
      </c>
      <c r="E37" s="179">
        <v>100</v>
      </c>
      <c r="F37" s="384"/>
      <c r="G37" s="382">
        <v>16.26</v>
      </c>
      <c r="H37" s="382">
        <v>82.55</v>
      </c>
      <c r="I37" s="382">
        <v>1.1907606198571488</v>
      </c>
      <c r="J37" s="179">
        <v>100</v>
      </c>
      <c r="K37" s="383"/>
      <c r="L37" s="382">
        <v>1.97</v>
      </c>
      <c r="M37" s="382">
        <v>95.5</v>
      </c>
      <c r="N37" s="382">
        <v>0.325711399612016</v>
      </c>
      <c r="O37" s="382">
        <v>100</v>
      </c>
      <c r="P37" s="383"/>
      <c r="Q37" s="382">
        <v>8.78</v>
      </c>
      <c r="R37" s="382">
        <v>89.28</v>
      </c>
      <c r="S37" s="382">
        <v>0.5742379871477845</v>
      </c>
      <c r="T37" s="382">
        <v>100</v>
      </c>
    </row>
    <row r="38" spans="1:20" ht="15">
      <c r="A38" s="103"/>
      <c r="B38" s="381"/>
      <c r="C38" s="381"/>
      <c r="D38" s="381"/>
      <c r="E38" s="381"/>
      <c r="F38" s="311"/>
      <c r="G38" s="381"/>
      <c r="H38" s="381"/>
      <c r="I38" s="381"/>
      <c r="J38" s="381"/>
      <c r="K38" s="381"/>
      <c r="L38" s="381"/>
      <c r="M38" s="381"/>
      <c r="N38" s="381"/>
      <c r="O38" s="381"/>
      <c r="P38" s="381"/>
      <c r="Q38" s="381"/>
      <c r="R38" s="381"/>
      <c r="S38" s="381"/>
      <c r="T38" s="381"/>
    </row>
    <row r="39" spans="1:20" ht="15">
      <c r="A39" s="41" t="s">
        <v>661</v>
      </c>
      <c r="B39" s="381"/>
      <c r="C39" s="381"/>
      <c r="D39" s="381"/>
      <c r="E39" s="381"/>
      <c r="F39" s="311"/>
      <c r="G39" s="381"/>
      <c r="H39" s="381"/>
      <c r="I39" s="381"/>
      <c r="J39" s="381"/>
      <c r="K39" s="381"/>
      <c r="L39" s="381"/>
      <c r="M39" s="381"/>
      <c r="N39" s="381"/>
      <c r="O39" s="381"/>
      <c r="P39" s="381"/>
      <c r="Q39" s="381"/>
      <c r="R39" s="381"/>
      <c r="S39" s="381"/>
      <c r="T39" s="381"/>
    </row>
    <row r="40" spans="1:20" s="20" customFormat="1" ht="27">
      <c r="A40" s="499" t="s">
        <v>331</v>
      </c>
      <c r="B40" s="502">
        <v>27.2</v>
      </c>
      <c r="C40" s="502">
        <v>72.6</v>
      </c>
      <c r="D40" s="500">
        <v>0.19741991083127414</v>
      </c>
      <c r="E40" s="500">
        <v>100</v>
      </c>
      <c r="F40" s="501"/>
      <c r="G40" s="500">
        <v>24.75</v>
      </c>
      <c r="H40" s="500">
        <v>71.73</v>
      </c>
      <c r="I40" s="500">
        <v>3.518963834194424</v>
      </c>
      <c r="J40" s="500">
        <v>100</v>
      </c>
      <c r="K40" s="462"/>
      <c r="L40" s="502">
        <v>3.4</v>
      </c>
      <c r="M40" s="502">
        <v>92.9</v>
      </c>
      <c r="N40" s="500">
        <v>0.6133624179185032</v>
      </c>
      <c r="O40" s="500">
        <v>100</v>
      </c>
      <c r="P40" s="462"/>
      <c r="Q40" s="502">
        <v>11</v>
      </c>
      <c r="R40" s="502">
        <v>86.3</v>
      </c>
      <c r="S40" s="500">
        <v>0.5906033126509309</v>
      </c>
      <c r="T40" s="500">
        <v>100</v>
      </c>
    </row>
    <row r="41" spans="1:20" s="20" customFormat="1" ht="18">
      <c r="A41" s="499" t="s">
        <v>330</v>
      </c>
      <c r="B41" s="502">
        <v>29.3</v>
      </c>
      <c r="C41" s="502">
        <v>68.9</v>
      </c>
      <c r="D41" s="500">
        <v>1.8621394604684236</v>
      </c>
      <c r="E41" s="500">
        <v>100</v>
      </c>
      <c r="F41" s="501"/>
      <c r="G41" s="500">
        <v>15.87</v>
      </c>
      <c r="H41" s="500">
        <v>84.13</v>
      </c>
      <c r="I41" s="500">
        <v>0</v>
      </c>
      <c r="J41" s="500">
        <v>100</v>
      </c>
      <c r="K41" s="462"/>
      <c r="L41" s="502">
        <v>1.4</v>
      </c>
      <c r="M41" s="502">
        <v>95.3</v>
      </c>
      <c r="N41" s="500">
        <v>0</v>
      </c>
      <c r="O41" s="500">
        <v>100</v>
      </c>
      <c r="P41" s="462"/>
      <c r="Q41" s="502">
        <v>9.1</v>
      </c>
      <c r="R41" s="502">
        <v>88.1</v>
      </c>
      <c r="S41" s="500">
        <v>0.538073319598674</v>
      </c>
      <c r="T41" s="500">
        <v>100</v>
      </c>
    </row>
    <row r="42" spans="1:20" s="20" customFormat="1" ht="15">
      <c r="A42" s="499" t="s">
        <v>329</v>
      </c>
      <c r="B42" s="502">
        <v>14.3</v>
      </c>
      <c r="C42" s="502">
        <v>85.3</v>
      </c>
      <c r="D42" s="500">
        <v>0.4096330450024768</v>
      </c>
      <c r="E42" s="500">
        <v>100</v>
      </c>
      <c r="F42" s="501"/>
      <c r="G42" s="500">
        <v>10.62</v>
      </c>
      <c r="H42" s="500">
        <v>89.07</v>
      </c>
      <c r="I42" s="500">
        <v>0.31004485114837</v>
      </c>
      <c r="J42" s="500">
        <v>100</v>
      </c>
      <c r="K42" s="462"/>
      <c r="L42" s="500" t="s">
        <v>46</v>
      </c>
      <c r="M42" s="502">
        <v>96.4</v>
      </c>
      <c r="N42" s="500">
        <v>1.040883940159847</v>
      </c>
      <c r="O42" s="500">
        <v>100</v>
      </c>
      <c r="P42" s="462"/>
      <c r="Q42" s="502">
        <v>4</v>
      </c>
      <c r="R42" s="502">
        <v>93.6</v>
      </c>
      <c r="S42" s="500">
        <v>0.8145257084676735</v>
      </c>
      <c r="T42" s="500">
        <v>100</v>
      </c>
    </row>
    <row r="43" spans="1:20" s="20" customFormat="1" ht="18">
      <c r="A43" s="499" t="s">
        <v>328</v>
      </c>
      <c r="B43" s="502">
        <v>22.1</v>
      </c>
      <c r="C43" s="502">
        <v>75.7</v>
      </c>
      <c r="D43" s="500">
        <v>2.239849908661521</v>
      </c>
      <c r="E43" s="500">
        <v>100</v>
      </c>
      <c r="F43" s="501"/>
      <c r="G43" s="500">
        <v>9.89</v>
      </c>
      <c r="H43" s="500">
        <v>90.03</v>
      </c>
      <c r="I43" s="500">
        <v>0.08644299897295447</v>
      </c>
      <c r="J43" s="500">
        <v>100</v>
      </c>
      <c r="K43" s="462"/>
      <c r="L43" s="502">
        <v>1.7</v>
      </c>
      <c r="M43" s="502">
        <v>95.5</v>
      </c>
      <c r="N43" s="500">
        <v>0.6536284279534913</v>
      </c>
      <c r="O43" s="500">
        <v>100</v>
      </c>
      <c r="P43" s="462"/>
      <c r="Q43" s="502">
        <v>7.9</v>
      </c>
      <c r="R43" s="502">
        <v>89.6</v>
      </c>
      <c r="S43" s="500">
        <v>1.1430428454824597</v>
      </c>
      <c r="T43" s="500">
        <v>100</v>
      </c>
    </row>
    <row r="44" spans="1:20" s="20" customFormat="1" ht="18">
      <c r="A44" s="499" t="s">
        <v>327</v>
      </c>
      <c r="B44" s="502">
        <v>18.7</v>
      </c>
      <c r="C44" s="502">
        <v>80.9</v>
      </c>
      <c r="D44" s="500">
        <v>0.4456286907676797</v>
      </c>
      <c r="E44" s="500">
        <v>100</v>
      </c>
      <c r="F44" s="501"/>
      <c r="G44" s="500">
        <v>17.6</v>
      </c>
      <c r="H44" s="500">
        <v>81.93</v>
      </c>
      <c r="I44" s="500">
        <v>0.466381015161503</v>
      </c>
      <c r="J44" s="500">
        <v>100</v>
      </c>
      <c r="K44" s="462"/>
      <c r="L44" s="502">
        <v>1.4</v>
      </c>
      <c r="M44" s="502">
        <v>97.7</v>
      </c>
      <c r="N44" s="500">
        <v>0.07047313097477154</v>
      </c>
      <c r="O44" s="500">
        <v>100</v>
      </c>
      <c r="P44" s="462"/>
      <c r="Q44" s="502">
        <v>7.3</v>
      </c>
      <c r="R44" s="502">
        <v>91.9</v>
      </c>
      <c r="S44" s="500">
        <v>0.2104524728165556</v>
      </c>
      <c r="T44" s="500">
        <v>100</v>
      </c>
    </row>
    <row r="45" spans="1:20" s="20" customFormat="1" ht="15">
      <c r="A45" s="499" t="s">
        <v>326</v>
      </c>
      <c r="B45" s="502">
        <v>13.7</v>
      </c>
      <c r="C45" s="502">
        <v>86.2</v>
      </c>
      <c r="D45" s="500">
        <v>0.1325558095923138</v>
      </c>
      <c r="E45" s="500">
        <v>100</v>
      </c>
      <c r="F45" s="501"/>
      <c r="G45" s="500">
        <v>9.36</v>
      </c>
      <c r="H45" s="500">
        <v>88.35</v>
      </c>
      <c r="I45" s="500">
        <v>2.2836639932460954</v>
      </c>
      <c r="J45" s="500">
        <v>100</v>
      </c>
      <c r="K45" s="462"/>
      <c r="L45" s="502">
        <v>1.5</v>
      </c>
      <c r="M45" s="502">
        <v>96.2</v>
      </c>
      <c r="N45" s="500">
        <v>0.10199890470974808</v>
      </c>
      <c r="O45" s="500">
        <v>100</v>
      </c>
      <c r="P45" s="462"/>
      <c r="Q45" s="502">
        <v>4.8</v>
      </c>
      <c r="R45" s="502">
        <v>93.5</v>
      </c>
      <c r="S45" s="500">
        <v>0.30508696041922106</v>
      </c>
      <c r="T45" s="500">
        <v>100</v>
      </c>
    </row>
    <row r="46" spans="1:20" s="20" customFormat="1" ht="15">
      <c r="A46" s="131"/>
      <c r="B46" s="462"/>
      <c r="C46" s="462"/>
      <c r="D46" s="462"/>
      <c r="E46" s="500"/>
      <c r="F46" s="501"/>
      <c r="G46" s="462"/>
      <c r="H46" s="462"/>
      <c r="I46" s="462"/>
      <c r="J46" s="500"/>
      <c r="K46" s="462"/>
      <c r="L46" s="462"/>
      <c r="M46" s="462"/>
      <c r="N46" s="462"/>
      <c r="O46" s="500"/>
      <c r="P46" s="462"/>
      <c r="Q46" s="462"/>
      <c r="R46" s="462"/>
      <c r="S46" s="462"/>
      <c r="T46" s="500"/>
    </row>
    <row r="47" spans="1:20" ht="15">
      <c r="A47" s="114" t="s">
        <v>325</v>
      </c>
      <c r="B47" s="381"/>
      <c r="C47" s="381"/>
      <c r="D47" s="381"/>
      <c r="E47" s="78"/>
      <c r="F47" s="311"/>
      <c r="G47" s="381"/>
      <c r="H47" s="381"/>
      <c r="I47" s="381"/>
      <c r="J47" s="78"/>
      <c r="K47" s="381"/>
      <c r="L47" s="381"/>
      <c r="M47" s="381"/>
      <c r="N47" s="381"/>
      <c r="O47" s="78"/>
      <c r="P47" s="381"/>
      <c r="Q47" s="381"/>
      <c r="R47" s="381"/>
      <c r="S47" s="381"/>
      <c r="T47" s="78"/>
    </row>
    <row r="48" spans="1:20" ht="15">
      <c r="A48" s="114" t="s">
        <v>324</v>
      </c>
      <c r="B48" s="380">
        <v>21.37</v>
      </c>
      <c r="C48" s="380">
        <v>77.68</v>
      </c>
      <c r="D48" s="380">
        <v>0.9515005931290559</v>
      </c>
      <c r="E48" s="78">
        <v>100</v>
      </c>
      <c r="F48" s="311"/>
      <c r="G48" s="380">
        <v>15.86</v>
      </c>
      <c r="H48" s="380">
        <v>82.83</v>
      </c>
      <c r="I48" s="380">
        <v>1.309613101118552</v>
      </c>
      <c r="J48" s="78">
        <v>100</v>
      </c>
      <c r="K48" s="381"/>
      <c r="L48" s="380">
        <v>1.79</v>
      </c>
      <c r="M48" s="380">
        <v>95.59</v>
      </c>
      <c r="N48" s="380">
        <v>0.3394870978078032</v>
      </c>
      <c r="O48" s="78">
        <v>100</v>
      </c>
      <c r="P48" s="381"/>
      <c r="Q48" s="380">
        <v>7.85</v>
      </c>
      <c r="R48" s="380">
        <v>90.11</v>
      </c>
      <c r="S48" s="380">
        <v>0.5764396068254041</v>
      </c>
      <c r="T48" s="380">
        <v>100</v>
      </c>
    </row>
    <row r="49" spans="1:20" ht="15">
      <c r="A49" s="114" t="s">
        <v>272</v>
      </c>
      <c r="B49" s="380">
        <v>34.43</v>
      </c>
      <c r="C49" s="380">
        <v>64.49</v>
      </c>
      <c r="D49" s="380">
        <v>1.0880503966646191</v>
      </c>
      <c r="E49" s="78">
        <v>100</v>
      </c>
      <c r="F49" s="311"/>
      <c r="G49" s="380">
        <v>19</v>
      </c>
      <c r="H49" s="380">
        <v>80.61</v>
      </c>
      <c r="I49" s="380">
        <v>0.3884702043353275</v>
      </c>
      <c r="J49" s="78">
        <v>100</v>
      </c>
      <c r="K49" s="381"/>
      <c r="L49" s="380">
        <v>6.2</v>
      </c>
      <c r="M49" s="380">
        <v>93.53</v>
      </c>
      <c r="N49" s="380">
        <v>0</v>
      </c>
      <c r="O49" s="78">
        <v>100</v>
      </c>
      <c r="P49" s="381"/>
      <c r="Q49" s="380">
        <v>21.47</v>
      </c>
      <c r="R49" s="380">
        <v>77.89</v>
      </c>
      <c r="S49" s="380">
        <v>0.5441052002078384</v>
      </c>
      <c r="T49" s="380">
        <v>100</v>
      </c>
    </row>
    <row r="50" spans="2:20" ht="15">
      <c r="B50" s="381"/>
      <c r="C50" s="381"/>
      <c r="D50" s="381"/>
      <c r="E50" s="381"/>
      <c r="F50" s="311"/>
      <c r="G50" s="381"/>
      <c r="H50" s="381"/>
      <c r="I50" s="381"/>
      <c r="J50" s="381"/>
      <c r="K50" s="381"/>
      <c r="L50" s="381"/>
      <c r="M50" s="381"/>
      <c r="N50" s="381"/>
      <c r="O50" s="381"/>
      <c r="P50" s="381"/>
      <c r="Q50" s="381"/>
      <c r="R50" s="381"/>
      <c r="S50" s="381"/>
      <c r="T50" s="78"/>
    </row>
    <row r="51" spans="1:20" ht="15">
      <c r="A51" s="114" t="s">
        <v>463</v>
      </c>
      <c r="B51" s="381"/>
      <c r="C51" s="381"/>
      <c r="D51" s="381"/>
      <c r="E51" s="381"/>
      <c r="F51" s="311"/>
      <c r="G51" s="381"/>
      <c r="H51" s="381"/>
      <c r="I51" s="381"/>
      <c r="J51" s="381"/>
      <c r="K51" s="381"/>
      <c r="L51" s="381"/>
      <c r="M51" s="381"/>
      <c r="N51" s="381"/>
      <c r="O51" s="381"/>
      <c r="P51" s="381"/>
      <c r="Q51" s="381"/>
      <c r="R51" s="381"/>
      <c r="S51" s="381"/>
      <c r="T51" s="78"/>
    </row>
    <row r="52" spans="1:21" ht="15">
      <c r="A52" s="7" t="s">
        <v>462</v>
      </c>
      <c r="B52" s="380">
        <v>38.23</v>
      </c>
      <c r="C52" s="380">
        <v>60.33</v>
      </c>
      <c r="D52" s="380">
        <v>1.4367501732122672</v>
      </c>
      <c r="E52" s="78">
        <v>100</v>
      </c>
      <c r="F52" s="311"/>
      <c r="G52" s="380">
        <v>26.55</v>
      </c>
      <c r="H52" s="380">
        <v>73.45</v>
      </c>
      <c r="I52" s="380">
        <v>0</v>
      </c>
      <c r="J52" s="78">
        <v>100</v>
      </c>
      <c r="K52" s="381"/>
      <c r="L52" s="380">
        <v>10.33</v>
      </c>
      <c r="M52" s="380">
        <v>89.6</v>
      </c>
      <c r="N52" s="380">
        <v>0.06659474434277647</v>
      </c>
      <c r="O52" s="380">
        <v>100</v>
      </c>
      <c r="P52" s="381"/>
      <c r="Q52" s="380">
        <v>31.23</v>
      </c>
      <c r="R52" s="380">
        <v>67.7</v>
      </c>
      <c r="S52" s="380">
        <v>1.0684255875449387</v>
      </c>
      <c r="T52" s="380">
        <v>100</v>
      </c>
      <c r="U52" s="175"/>
    </row>
    <row r="53" spans="1:21" ht="27">
      <c r="A53" s="7" t="s">
        <v>461</v>
      </c>
      <c r="B53" s="380">
        <v>19.77</v>
      </c>
      <c r="C53" s="380">
        <v>80.21</v>
      </c>
      <c r="D53" s="380">
        <v>0.016301623088019537</v>
      </c>
      <c r="E53" s="78">
        <v>100</v>
      </c>
      <c r="F53" s="311"/>
      <c r="G53" s="380">
        <v>18.65</v>
      </c>
      <c r="H53" s="380">
        <v>81.25</v>
      </c>
      <c r="I53" s="380">
        <v>0.09807945131155181</v>
      </c>
      <c r="J53" s="78">
        <v>100</v>
      </c>
      <c r="K53" s="381"/>
      <c r="L53" s="380">
        <v>2.35</v>
      </c>
      <c r="M53" s="380">
        <v>94.65</v>
      </c>
      <c r="N53" s="380">
        <v>0.03354198539596434</v>
      </c>
      <c r="O53" s="380">
        <v>100</v>
      </c>
      <c r="P53" s="381"/>
      <c r="Q53" s="380">
        <v>10.32</v>
      </c>
      <c r="R53" s="380">
        <v>88.15</v>
      </c>
      <c r="S53" s="380">
        <v>0.040368529518729546</v>
      </c>
      <c r="T53" s="380">
        <v>100</v>
      </c>
      <c r="U53" s="175"/>
    </row>
    <row r="54" spans="1:21" ht="15">
      <c r="A54" s="7" t="s">
        <v>460</v>
      </c>
      <c r="B54" s="380">
        <v>21.18</v>
      </c>
      <c r="C54" s="380">
        <v>76.35</v>
      </c>
      <c r="D54" s="380">
        <v>2.4678373755723406</v>
      </c>
      <c r="E54" s="78">
        <v>100</v>
      </c>
      <c r="F54" s="311"/>
      <c r="G54" s="380">
        <v>17.46</v>
      </c>
      <c r="H54" s="380">
        <v>82.33</v>
      </c>
      <c r="I54" s="380">
        <v>0.2173173094546121</v>
      </c>
      <c r="J54" s="78">
        <v>100</v>
      </c>
      <c r="K54" s="381"/>
      <c r="L54" s="380">
        <v>6.07</v>
      </c>
      <c r="M54" s="380">
        <v>92.28</v>
      </c>
      <c r="N54" s="380">
        <v>1.6566804775766568</v>
      </c>
      <c r="O54" s="380">
        <v>100</v>
      </c>
      <c r="P54" s="381"/>
      <c r="Q54" s="380">
        <v>11.92</v>
      </c>
      <c r="R54" s="380">
        <v>86.19</v>
      </c>
      <c r="S54" s="380">
        <v>1.8928110289856546</v>
      </c>
      <c r="T54" s="380">
        <v>100</v>
      </c>
      <c r="U54" s="175"/>
    </row>
    <row r="55" spans="1:21" ht="15">
      <c r="A55" s="7" t="s">
        <v>182</v>
      </c>
      <c r="B55" s="380">
        <v>91.48</v>
      </c>
      <c r="C55" s="380">
        <v>8.52</v>
      </c>
      <c r="D55" s="380">
        <v>0</v>
      </c>
      <c r="E55" s="78">
        <v>100</v>
      </c>
      <c r="F55" s="311"/>
      <c r="G55" s="380">
        <v>23.64</v>
      </c>
      <c r="H55" s="380">
        <v>75.9</v>
      </c>
      <c r="I55" s="380">
        <v>0.4628350373031224</v>
      </c>
      <c r="J55" s="78">
        <v>100</v>
      </c>
      <c r="K55" s="381"/>
      <c r="L55" s="380">
        <v>8.93</v>
      </c>
      <c r="M55" s="380">
        <v>91.07</v>
      </c>
      <c r="N55" s="380">
        <v>0</v>
      </c>
      <c r="O55" s="380">
        <v>100</v>
      </c>
      <c r="P55" s="381"/>
      <c r="Q55" s="380">
        <v>26.75</v>
      </c>
      <c r="R55" s="380">
        <v>73.1</v>
      </c>
      <c r="S55" s="380">
        <v>0.15555349182763745</v>
      </c>
      <c r="T55" s="380">
        <v>100</v>
      </c>
      <c r="U55" s="175"/>
    </row>
    <row r="56" spans="1:21" ht="18">
      <c r="A56" s="7" t="s">
        <v>459</v>
      </c>
      <c r="B56" s="380">
        <v>7.11</v>
      </c>
      <c r="C56" s="380">
        <v>90.9</v>
      </c>
      <c r="D56" s="380">
        <v>1.996079979311002</v>
      </c>
      <c r="E56" s="78">
        <v>100</v>
      </c>
      <c r="F56" s="311"/>
      <c r="G56" s="380">
        <v>8.84</v>
      </c>
      <c r="H56" s="380">
        <v>87.28</v>
      </c>
      <c r="I56" s="380">
        <v>3.8858642479770715</v>
      </c>
      <c r="J56" s="78">
        <v>100</v>
      </c>
      <c r="K56" s="381"/>
      <c r="L56" s="380">
        <v>1.61</v>
      </c>
      <c r="M56" s="380">
        <v>97.15</v>
      </c>
      <c r="N56" s="380">
        <v>1.2401626268864832</v>
      </c>
      <c r="O56" s="380">
        <v>100</v>
      </c>
      <c r="P56" s="381"/>
      <c r="Q56" s="380">
        <v>4.41</v>
      </c>
      <c r="R56" s="380">
        <v>94.23</v>
      </c>
      <c r="S56" s="380">
        <v>1.3593935841966456</v>
      </c>
      <c r="T56" s="380">
        <v>100</v>
      </c>
      <c r="U56" s="175"/>
    </row>
    <row r="57" spans="1:21" ht="15">
      <c r="A57" s="7" t="s">
        <v>458</v>
      </c>
      <c r="B57" s="380">
        <v>20.82</v>
      </c>
      <c r="C57" s="380">
        <v>79.1</v>
      </c>
      <c r="D57" s="380">
        <v>0.08173327443600073</v>
      </c>
      <c r="E57" s="78">
        <v>100</v>
      </c>
      <c r="F57" s="311"/>
      <c r="G57" s="380">
        <v>15.06</v>
      </c>
      <c r="H57" s="380">
        <v>84.59</v>
      </c>
      <c r="I57" s="380">
        <v>0.34965034965034963</v>
      </c>
      <c r="J57" s="78">
        <v>100</v>
      </c>
      <c r="K57" s="381"/>
      <c r="L57" s="380">
        <v>1.09</v>
      </c>
      <c r="M57" s="380">
        <v>95.98</v>
      </c>
      <c r="N57" s="380">
        <v>0.1043688273601587</v>
      </c>
      <c r="O57" s="380">
        <v>100</v>
      </c>
      <c r="P57" s="381"/>
      <c r="Q57" s="380">
        <v>4.24</v>
      </c>
      <c r="R57" s="380">
        <v>93.39</v>
      </c>
      <c r="S57" s="380">
        <v>0.09811103915480389</v>
      </c>
      <c r="T57" s="380">
        <v>100</v>
      </c>
      <c r="U57" s="175"/>
    </row>
    <row r="58" spans="1:21" ht="21" customHeight="1">
      <c r="A58" s="7" t="s">
        <v>457</v>
      </c>
      <c r="B58" s="380">
        <v>15.06</v>
      </c>
      <c r="C58" s="380">
        <v>84.94</v>
      </c>
      <c r="D58" s="380">
        <v>0</v>
      </c>
      <c r="E58" s="78">
        <v>100</v>
      </c>
      <c r="F58" s="311"/>
      <c r="G58" s="380">
        <v>25.67</v>
      </c>
      <c r="H58" s="380">
        <v>50.76</v>
      </c>
      <c r="I58" s="380">
        <v>23.56378763866878</v>
      </c>
      <c r="J58" s="78">
        <v>100</v>
      </c>
      <c r="K58" s="381"/>
      <c r="L58" s="380" t="s">
        <v>46</v>
      </c>
      <c r="M58" s="380">
        <v>94.76</v>
      </c>
      <c r="N58" s="380">
        <v>5.2397828720111255</v>
      </c>
      <c r="O58" s="380">
        <v>100</v>
      </c>
      <c r="P58" s="381"/>
      <c r="Q58" s="380">
        <v>12.91</v>
      </c>
      <c r="R58" s="380">
        <v>83.74</v>
      </c>
      <c r="S58" s="380">
        <v>3.3484965741142716</v>
      </c>
      <c r="T58" s="380">
        <v>100</v>
      </c>
      <c r="U58" s="175"/>
    </row>
    <row r="59" spans="1:21" ht="18">
      <c r="A59" s="7" t="s">
        <v>456</v>
      </c>
      <c r="B59" s="380">
        <v>29.09</v>
      </c>
      <c r="C59" s="380">
        <v>67.41</v>
      </c>
      <c r="D59" s="380">
        <v>3.4993546873166723</v>
      </c>
      <c r="E59" s="78">
        <v>100</v>
      </c>
      <c r="F59" s="311"/>
      <c r="G59" s="380">
        <v>10.39</v>
      </c>
      <c r="H59" s="380">
        <v>88.52</v>
      </c>
      <c r="I59" s="380">
        <v>1.09102811215769</v>
      </c>
      <c r="J59" s="78">
        <v>100</v>
      </c>
      <c r="K59" s="381"/>
      <c r="L59" s="380">
        <v>2.22</v>
      </c>
      <c r="M59" s="380">
        <v>97.76</v>
      </c>
      <c r="N59" s="380">
        <v>0</v>
      </c>
      <c r="O59" s="380">
        <v>100</v>
      </c>
      <c r="P59" s="381"/>
      <c r="Q59" s="380">
        <v>12.34</v>
      </c>
      <c r="R59" s="380">
        <v>86.17</v>
      </c>
      <c r="S59" s="380">
        <v>1.4769878362066298</v>
      </c>
      <c r="T59" s="380">
        <v>100</v>
      </c>
      <c r="U59" s="175"/>
    </row>
    <row r="60" spans="1:20" ht="15">
      <c r="A60" s="3"/>
      <c r="B60" s="309"/>
      <c r="C60" s="309"/>
      <c r="D60" s="309"/>
      <c r="E60" s="309"/>
      <c r="F60" s="309"/>
      <c r="G60" s="309"/>
      <c r="H60" s="309"/>
      <c r="I60" s="309"/>
      <c r="J60" s="309"/>
      <c r="K60" s="309"/>
      <c r="L60" s="309"/>
      <c r="M60" s="309"/>
      <c r="N60" s="309"/>
      <c r="O60" s="309"/>
      <c r="P60" s="309"/>
      <c r="Q60" s="309"/>
      <c r="R60" s="309"/>
      <c r="S60" s="309"/>
      <c r="T60" s="309"/>
    </row>
    <row r="61" spans="1:3" ht="15">
      <c r="A61" s="1127" t="s">
        <v>903</v>
      </c>
      <c r="B61" s="1127"/>
      <c r="C61" s="1127"/>
    </row>
  </sheetData>
  <sheetProtection/>
  <mergeCells count="14">
    <mergeCell ref="Q2:T2"/>
    <mergeCell ref="B3:D3"/>
    <mergeCell ref="E3:E4"/>
    <mergeCell ref="G3:I3"/>
    <mergeCell ref="J3:J4"/>
    <mergeCell ref="Q3:S3"/>
    <mergeCell ref="T3:T4"/>
    <mergeCell ref="L2:O2"/>
    <mergeCell ref="A61:C61"/>
    <mergeCell ref="A1:T1"/>
    <mergeCell ref="L3:N3"/>
    <mergeCell ref="O3:O4"/>
    <mergeCell ref="B2:E2"/>
    <mergeCell ref="G2:J2"/>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5"/>
  <cols>
    <col min="1" max="1" width="32.140625" style="0" customWidth="1"/>
  </cols>
  <sheetData>
    <row r="1" ht="15">
      <c r="A1" s="159" t="s">
        <v>862</v>
      </c>
    </row>
    <row r="2" ht="15">
      <c r="A2" s="285" t="s">
        <v>719</v>
      </c>
    </row>
    <row r="3" spans="1:4" ht="15">
      <c r="A3" s="1149" t="s">
        <v>473</v>
      </c>
      <c r="B3" s="1148" t="s">
        <v>150</v>
      </c>
      <c r="C3" s="1148"/>
      <c r="D3" s="1148"/>
    </row>
    <row r="4" spans="1:4" ht="15">
      <c r="A4" s="1150"/>
      <c r="B4" s="87" t="s">
        <v>472</v>
      </c>
      <c r="C4" s="87" t="s">
        <v>471</v>
      </c>
      <c r="D4" s="87" t="s">
        <v>127</v>
      </c>
    </row>
    <row r="5" spans="1:2" ht="15">
      <c r="A5" s="190"/>
      <c r="B5" s="187"/>
    </row>
    <row r="6" spans="1:4" ht="15">
      <c r="A6" s="194" t="s">
        <v>341</v>
      </c>
      <c r="B6" s="385">
        <v>84.99212368550697</v>
      </c>
      <c r="C6" s="385">
        <v>87.6324281539211</v>
      </c>
      <c r="D6" s="385">
        <v>85.43152611968672</v>
      </c>
    </row>
    <row r="7" spans="1:4" ht="15">
      <c r="A7" s="194" t="s">
        <v>470</v>
      </c>
      <c r="B7" s="385">
        <v>17.244567167628652</v>
      </c>
      <c r="C7" s="385">
        <v>20.672491475888943</v>
      </c>
      <c r="D7" s="385">
        <v>17.81512179048488</v>
      </c>
    </row>
    <row r="8" spans="1:4" ht="15">
      <c r="A8" s="194" t="s">
        <v>339</v>
      </c>
      <c r="B8" s="385">
        <v>8.009208293546287</v>
      </c>
      <c r="C8" s="385">
        <v>7.988309790550414</v>
      </c>
      <c r="D8" s="385">
        <v>8.005728334980864</v>
      </c>
    </row>
    <row r="9" spans="1:4" ht="15">
      <c r="A9" s="194" t="s">
        <v>338</v>
      </c>
      <c r="B9" s="385">
        <v>1.0841336358162477</v>
      </c>
      <c r="C9" s="385">
        <v>2.5602776424744276</v>
      </c>
      <c r="D9" s="385">
        <v>1.3299368869287507</v>
      </c>
    </row>
    <row r="10" spans="1:4" ht="15">
      <c r="A10" s="194" t="s">
        <v>469</v>
      </c>
      <c r="B10" s="385">
        <v>0.6440939805494565</v>
      </c>
      <c r="C10" s="380" t="s">
        <v>46</v>
      </c>
      <c r="D10" s="385">
        <v>0.5368413048437382</v>
      </c>
    </row>
    <row r="11" spans="1:4" ht="15">
      <c r="A11" s="194" t="s">
        <v>336</v>
      </c>
      <c r="B11" s="385">
        <v>5.229082150872476</v>
      </c>
      <c r="C11" s="385">
        <v>6.536166585484657</v>
      </c>
      <c r="D11" s="385">
        <v>5.446734088662459</v>
      </c>
    </row>
    <row r="12" spans="1:4" ht="15">
      <c r="A12" s="194" t="s">
        <v>335</v>
      </c>
      <c r="B12" s="380" t="s">
        <v>46</v>
      </c>
      <c r="C12" s="380" t="s">
        <v>46</v>
      </c>
      <c r="D12" s="380" t="s">
        <v>46</v>
      </c>
    </row>
    <row r="13" spans="1:4" ht="15">
      <c r="A13" s="194" t="s">
        <v>468</v>
      </c>
      <c r="B13" s="385">
        <v>0.06082096133611488</v>
      </c>
      <c r="C13" s="385">
        <v>5.927301509985387</v>
      </c>
      <c r="D13" s="385">
        <v>1.037436950295288</v>
      </c>
    </row>
    <row r="14" spans="1:4" ht="15">
      <c r="A14" s="194" t="s">
        <v>186</v>
      </c>
      <c r="B14" s="385">
        <v>5.265270622867465</v>
      </c>
      <c r="C14" s="385">
        <v>4.153981977593765</v>
      </c>
      <c r="D14" s="385">
        <v>5.080222036347046</v>
      </c>
    </row>
    <row r="15" spans="1:4" ht="15">
      <c r="A15" s="193" t="s">
        <v>663</v>
      </c>
      <c r="B15" s="391">
        <v>100</v>
      </c>
      <c r="C15" s="391">
        <v>100</v>
      </c>
      <c r="D15" s="391">
        <v>100</v>
      </c>
    </row>
    <row r="16" spans="1:4" ht="15">
      <c r="A16" s="192"/>
      <c r="B16" s="191"/>
      <c r="C16" s="3"/>
      <c r="D16" s="3"/>
    </row>
    <row r="17" spans="1:2" ht="15">
      <c r="A17" s="188" t="s">
        <v>908</v>
      </c>
      <c r="B17" s="189"/>
    </row>
    <row r="18" ht="15">
      <c r="B18" s="187"/>
    </row>
  </sheetData>
  <sheetProtection/>
  <mergeCells count="2">
    <mergeCell ref="B3:D3"/>
    <mergeCell ref="A3:A4"/>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E1"/>
    </sheetView>
  </sheetViews>
  <sheetFormatPr defaultColWidth="9.140625" defaultRowHeight="15"/>
  <cols>
    <col min="1" max="1" width="21.421875" style="0" customWidth="1"/>
    <col min="2" max="2" width="11.00390625" style="0" customWidth="1"/>
  </cols>
  <sheetData>
    <row r="1" spans="1:5" ht="57.75" customHeight="1">
      <c r="A1" s="1155" t="s">
        <v>863</v>
      </c>
      <c r="B1" s="1155"/>
      <c r="C1" s="1155"/>
      <c r="D1" s="1155"/>
      <c r="E1" s="1155"/>
    </row>
    <row r="2" spans="1:4" ht="21.75" customHeight="1">
      <c r="A2" s="1151"/>
      <c r="B2" s="1148" t="s">
        <v>475</v>
      </c>
      <c r="C2" s="1148"/>
      <c r="D2" s="1153" t="s">
        <v>127</v>
      </c>
    </row>
    <row r="3" spans="1:4" ht="15">
      <c r="A3" s="1152"/>
      <c r="B3" s="73" t="s">
        <v>2</v>
      </c>
      <c r="C3" s="73" t="s">
        <v>1</v>
      </c>
      <c r="D3" s="1154"/>
    </row>
    <row r="4" spans="1:4" ht="15">
      <c r="A4" s="199"/>
      <c r="B4" s="82"/>
      <c r="C4" s="82"/>
      <c r="D4" s="82"/>
    </row>
    <row r="5" spans="1:4" ht="15">
      <c r="A5" s="186"/>
      <c r="B5" s="79"/>
      <c r="C5" s="79"/>
      <c r="D5" s="79"/>
    </row>
    <row r="6" spans="1:4" ht="15">
      <c r="A6" s="67" t="s">
        <v>157</v>
      </c>
      <c r="B6" s="385">
        <v>35.42561700653907</v>
      </c>
      <c r="C6" s="385">
        <v>64.57438299346093</v>
      </c>
      <c r="D6" s="78">
        <v>100</v>
      </c>
    </row>
    <row r="7" spans="1:4" ht="15">
      <c r="A7" s="67" t="s">
        <v>156</v>
      </c>
      <c r="B7" s="385">
        <v>35.51669316375199</v>
      </c>
      <c r="C7" s="385">
        <v>64.48330683624802</v>
      </c>
      <c r="D7" s="78">
        <v>100</v>
      </c>
    </row>
    <row r="8" spans="1:4" ht="15">
      <c r="A8" s="67" t="s">
        <v>155</v>
      </c>
      <c r="B8" s="385">
        <v>41.96882849230373</v>
      </c>
      <c r="C8" s="385">
        <v>58.03117150769627</v>
      </c>
      <c r="D8" s="78">
        <v>100</v>
      </c>
    </row>
    <row r="9" spans="1:4" ht="15">
      <c r="A9" s="67" t="s">
        <v>154</v>
      </c>
      <c r="B9" s="385">
        <v>13.543007523098487</v>
      </c>
      <c r="C9" s="385">
        <v>86.45699247690152</v>
      </c>
      <c r="D9" s="78">
        <v>100</v>
      </c>
    </row>
    <row r="10" spans="1:4" ht="15">
      <c r="A10" s="67" t="s">
        <v>153</v>
      </c>
      <c r="B10" s="385">
        <v>6.518120117812781</v>
      </c>
      <c r="C10" s="385">
        <v>93.48187988218722</v>
      </c>
      <c r="D10" s="78">
        <v>100</v>
      </c>
    </row>
    <row r="11" spans="1:4" ht="15">
      <c r="A11" s="67" t="s">
        <v>152</v>
      </c>
      <c r="B11" s="385">
        <v>30.13587990587553</v>
      </c>
      <c r="C11" s="385">
        <v>69.86412009412447</v>
      </c>
      <c r="D11" s="78">
        <v>100</v>
      </c>
    </row>
    <row r="12" spans="1:4" ht="15">
      <c r="A12" s="69" t="s">
        <v>151</v>
      </c>
      <c r="B12" s="386">
        <v>30.13587990587553</v>
      </c>
      <c r="C12" s="386">
        <v>69.86412009412447</v>
      </c>
      <c r="D12" s="179">
        <v>100</v>
      </c>
    </row>
    <row r="13" spans="1:4" ht="15">
      <c r="A13" s="69"/>
      <c r="B13" s="385"/>
      <c r="C13" s="385"/>
      <c r="D13" s="179"/>
    </row>
    <row r="14" spans="1:4" ht="15">
      <c r="A14" s="67" t="s">
        <v>661</v>
      </c>
      <c r="B14" s="385"/>
      <c r="C14" s="385"/>
      <c r="D14" s="198"/>
    </row>
    <row r="15" spans="1:4" ht="18">
      <c r="A15" s="67" t="s">
        <v>331</v>
      </c>
      <c r="B15" s="385">
        <v>41.14687450865883</v>
      </c>
      <c r="C15" s="385">
        <v>58.85312549134117</v>
      </c>
      <c r="D15" s="78">
        <v>100</v>
      </c>
    </row>
    <row r="16" spans="1:4" ht="15">
      <c r="A16" s="67" t="s">
        <v>330</v>
      </c>
      <c r="B16" s="385">
        <v>8.990217479181826</v>
      </c>
      <c r="C16" s="385">
        <v>91.00978252081818</v>
      </c>
      <c r="D16" s="78">
        <v>100</v>
      </c>
    </row>
    <row r="17" spans="1:4" ht="15">
      <c r="A17" s="67" t="s">
        <v>329</v>
      </c>
      <c r="B17" s="385">
        <v>8.00640512409928</v>
      </c>
      <c r="C17" s="385">
        <v>91.99359487590073</v>
      </c>
      <c r="D17" s="78">
        <v>100</v>
      </c>
    </row>
    <row r="18" spans="1:4" ht="15">
      <c r="A18" s="67" t="s">
        <v>328</v>
      </c>
      <c r="B18" s="385">
        <v>18.062106382398646</v>
      </c>
      <c r="C18" s="385">
        <v>81.93789361760135</v>
      </c>
      <c r="D18" s="78">
        <v>100</v>
      </c>
    </row>
    <row r="19" spans="1:4" ht="15">
      <c r="A19" s="67" t="s">
        <v>327</v>
      </c>
      <c r="B19" s="385">
        <v>37.88399849724012</v>
      </c>
      <c r="C19" s="385">
        <v>62.11600150275988</v>
      </c>
      <c r="D19" s="78">
        <v>100</v>
      </c>
    </row>
    <row r="20" spans="1:4" ht="15">
      <c r="A20" s="67" t="s">
        <v>326</v>
      </c>
      <c r="B20" s="385">
        <v>29.23117206166334</v>
      </c>
      <c r="C20" s="385">
        <v>70.76882793833666</v>
      </c>
      <c r="D20" s="78">
        <v>100</v>
      </c>
    </row>
    <row r="21" spans="1:4" ht="15">
      <c r="A21" s="66"/>
      <c r="B21" s="387"/>
      <c r="C21" s="387"/>
      <c r="D21" s="387"/>
    </row>
    <row r="22" spans="1:4" ht="15">
      <c r="A22" s="114" t="s">
        <v>325</v>
      </c>
      <c r="B22" s="388"/>
      <c r="C22" s="388"/>
      <c r="D22" s="388"/>
    </row>
    <row r="23" spans="1:4" ht="15">
      <c r="A23" s="114" t="s">
        <v>324</v>
      </c>
      <c r="B23" s="389">
        <v>28.22830821295397</v>
      </c>
      <c r="C23" s="389">
        <v>71.77169178704604</v>
      </c>
      <c r="D23" s="197">
        <v>100</v>
      </c>
    </row>
    <row r="24" spans="1:4" ht="15">
      <c r="A24" s="114" t="s">
        <v>272</v>
      </c>
      <c r="B24" s="389">
        <v>39.199309184569806</v>
      </c>
      <c r="C24" s="389">
        <v>60.800690815430194</v>
      </c>
      <c r="D24" s="197">
        <v>100</v>
      </c>
    </row>
    <row r="25" spans="2:4" ht="15">
      <c r="B25" s="390"/>
      <c r="C25" s="390"/>
      <c r="D25" s="390"/>
    </row>
    <row r="26" spans="1:4" ht="15">
      <c r="A26" s="114" t="s">
        <v>463</v>
      </c>
      <c r="B26" s="390"/>
      <c r="C26" s="390"/>
      <c r="D26" s="390"/>
    </row>
    <row r="27" spans="1:4" ht="15">
      <c r="A27" s="7" t="s">
        <v>462</v>
      </c>
      <c r="B27" s="390">
        <v>25.37329167545188</v>
      </c>
      <c r="C27" s="390">
        <v>74.62670832454812</v>
      </c>
      <c r="D27" s="78">
        <v>100</v>
      </c>
    </row>
    <row r="28" spans="1:4" ht="18">
      <c r="A28" s="7" t="s">
        <v>461</v>
      </c>
      <c r="B28" s="390">
        <v>43.12810689480921</v>
      </c>
      <c r="C28" s="390">
        <v>56.87189310519079</v>
      </c>
      <c r="D28" s="78">
        <v>100</v>
      </c>
    </row>
    <row r="29" spans="1:4" ht="15">
      <c r="A29" s="7" t="s">
        <v>460</v>
      </c>
      <c r="B29" s="390">
        <v>3.7203047960555806</v>
      </c>
      <c r="C29" s="390">
        <v>96.27969520394441</v>
      </c>
      <c r="D29" s="78">
        <v>100</v>
      </c>
    </row>
    <row r="30" spans="1:4" ht="15">
      <c r="A30" s="7" t="s">
        <v>182</v>
      </c>
      <c r="B30" s="390">
        <v>0</v>
      </c>
      <c r="C30" s="390">
        <v>100</v>
      </c>
      <c r="D30" s="78">
        <v>100</v>
      </c>
    </row>
    <row r="31" spans="1:4" ht="15">
      <c r="A31" s="7" t="s">
        <v>459</v>
      </c>
      <c r="B31" s="390">
        <v>42.47747747747748</v>
      </c>
      <c r="C31" s="390">
        <v>57.52252252252252</v>
      </c>
      <c r="D31" s="78">
        <v>100</v>
      </c>
    </row>
    <row r="32" spans="1:4" ht="15">
      <c r="A32" s="7" t="s">
        <v>458</v>
      </c>
      <c r="B32" s="390">
        <v>39.432383404529226</v>
      </c>
      <c r="C32" s="390">
        <v>60.567616595470774</v>
      </c>
      <c r="D32" s="78">
        <v>100</v>
      </c>
    </row>
    <row r="33" spans="1:4" ht="15">
      <c r="A33" s="7" t="s">
        <v>457</v>
      </c>
      <c r="B33" s="390">
        <v>10.984433238324929</v>
      </c>
      <c r="C33" s="390">
        <v>89.01556676167507</v>
      </c>
      <c r="D33" s="78">
        <v>100</v>
      </c>
    </row>
    <row r="34" spans="1:4" ht="15">
      <c r="A34" s="7" t="s">
        <v>474</v>
      </c>
      <c r="B34" s="390">
        <v>35.85829938637653</v>
      </c>
      <c r="C34" s="390">
        <v>64.14170061362347</v>
      </c>
      <c r="D34" s="78">
        <v>100</v>
      </c>
    </row>
    <row r="35" spans="1:4" ht="15">
      <c r="A35" s="196"/>
      <c r="B35" s="195"/>
      <c r="C35" s="195"/>
      <c r="D35" s="195"/>
    </row>
    <row r="36" spans="1:3" ht="15">
      <c r="A36" s="1127" t="s">
        <v>903</v>
      </c>
      <c r="B36" s="1127"/>
      <c r="C36" s="1127"/>
    </row>
  </sheetData>
  <sheetProtection/>
  <mergeCells count="5">
    <mergeCell ref="A2:A3"/>
    <mergeCell ref="B2:C2"/>
    <mergeCell ref="D2:D3"/>
    <mergeCell ref="A36:C36"/>
    <mergeCell ref="A1:E1"/>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D1"/>
    </sheetView>
  </sheetViews>
  <sheetFormatPr defaultColWidth="9.140625" defaultRowHeight="15"/>
  <cols>
    <col min="1" max="1" width="25.7109375" style="0" customWidth="1"/>
    <col min="3" max="3" width="12.00390625" style="0" customWidth="1"/>
    <col min="4" max="4" width="14.140625" style="0" customWidth="1"/>
  </cols>
  <sheetData>
    <row r="1" spans="1:4" ht="60.75" customHeight="1">
      <c r="A1" s="1155" t="s">
        <v>864</v>
      </c>
      <c r="B1" s="1155"/>
      <c r="C1" s="1155"/>
      <c r="D1" s="1155"/>
    </row>
    <row r="2" spans="1:4" ht="15">
      <c r="A2" s="1029" t="s">
        <v>357</v>
      </c>
      <c r="B2" s="1156" t="s">
        <v>325</v>
      </c>
      <c r="C2" s="1156"/>
      <c r="D2" s="1156"/>
    </row>
    <row r="3" spans="1:4" ht="24.75" customHeight="1">
      <c r="A3" s="1030"/>
      <c r="B3" s="143" t="s">
        <v>324</v>
      </c>
      <c r="C3" s="143" t="s">
        <v>272</v>
      </c>
      <c r="D3" s="143" t="s">
        <v>127</v>
      </c>
    </row>
    <row r="4" spans="1:4" ht="24.75" customHeight="1">
      <c r="A4" s="36"/>
      <c r="B4" s="200"/>
      <c r="C4" s="200"/>
      <c r="D4" s="200"/>
    </row>
    <row r="5" spans="1:4" ht="18">
      <c r="A5" s="109" t="s">
        <v>489</v>
      </c>
      <c r="B5" s="385">
        <v>1.1175851645511108</v>
      </c>
      <c r="C5" s="385">
        <v>6.294142717973697</v>
      </c>
      <c r="D5" s="385">
        <v>1.9798240944921806</v>
      </c>
    </row>
    <row r="6" spans="1:4" ht="18">
      <c r="A6" s="109" t="s">
        <v>488</v>
      </c>
      <c r="B6" s="385">
        <v>5.812659274892499</v>
      </c>
      <c r="C6" s="385">
        <v>9.515038967364832</v>
      </c>
      <c r="D6" s="385">
        <v>6.42891541834588</v>
      </c>
    </row>
    <row r="7" spans="1:4" ht="15">
      <c r="A7" s="109" t="s">
        <v>487</v>
      </c>
      <c r="B7" s="385">
        <v>1.4755165220141468</v>
      </c>
      <c r="C7" s="385">
        <v>5.202752070141257</v>
      </c>
      <c r="D7" s="385">
        <v>2.095911591007021</v>
      </c>
    </row>
    <row r="8" spans="1:4" ht="15">
      <c r="A8" s="109" t="s">
        <v>353</v>
      </c>
      <c r="B8" s="385">
        <v>18.315624296757633</v>
      </c>
      <c r="C8" s="385">
        <v>17.02234534827082</v>
      </c>
      <c r="D8" s="385">
        <v>18.100271208780068</v>
      </c>
    </row>
    <row r="9" spans="1:4" ht="18">
      <c r="A9" s="109" t="s">
        <v>486</v>
      </c>
      <c r="B9" s="385">
        <v>1.636996174361532</v>
      </c>
      <c r="C9" s="385">
        <v>4.255966877739893</v>
      </c>
      <c r="D9" s="385">
        <v>2.0733531036930017</v>
      </c>
    </row>
    <row r="10" spans="1:4" ht="15">
      <c r="A10" s="109" t="s">
        <v>485</v>
      </c>
      <c r="B10" s="385">
        <v>18.299506742003565</v>
      </c>
      <c r="C10" s="385">
        <v>25.231368728689723</v>
      </c>
      <c r="D10" s="385">
        <v>19.45378044762122</v>
      </c>
    </row>
    <row r="11" spans="1:4" ht="15">
      <c r="A11" s="109" t="s">
        <v>484</v>
      </c>
      <c r="B11" s="385">
        <v>51.66223687331602</v>
      </c>
      <c r="C11" s="385">
        <v>36.930711154408186</v>
      </c>
      <c r="D11" s="385">
        <v>49.20918561326135</v>
      </c>
    </row>
    <row r="12" spans="1:4" ht="15">
      <c r="A12" s="109" t="s">
        <v>483</v>
      </c>
      <c r="B12" s="385">
        <v>2.9510330440282937</v>
      </c>
      <c r="C12" s="385">
        <v>0.3653190452995616</v>
      </c>
      <c r="D12" s="385">
        <v>2.5204673915798543</v>
      </c>
    </row>
    <row r="13" spans="1:4" ht="15">
      <c r="A13" s="139" t="s">
        <v>664</v>
      </c>
      <c r="B13" s="391">
        <v>100</v>
      </c>
      <c r="C13" s="391">
        <v>100</v>
      </c>
      <c r="D13" s="391">
        <v>100</v>
      </c>
    </row>
    <row r="14" spans="1:4" ht="15">
      <c r="A14" s="109"/>
      <c r="B14" s="390"/>
      <c r="C14" s="390"/>
      <c r="D14" s="390"/>
    </row>
    <row r="15" spans="1:4" ht="20.25" customHeight="1">
      <c r="A15" s="109" t="s">
        <v>349</v>
      </c>
      <c r="B15" s="390"/>
      <c r="C15" s="390"/>
      <c r="D15" s="390"/>
    </row>
    <row r="16" spans="1:4" ht="15">
      <c r="A16" s="109" t="s">
        <v>2</v>
      </c>
      <c r="B16" s="390">
        <v>27.717704168157702</v>
      </c>
      <c r="C16" s="390">
        <v>25.258964143426294</v>
      </c>
      <c r="D16" s="390">
        <v>27.28262400901651</v>
      </c>
    </row>
    <row r="17" spans="1:4" ht="15">
      <c r="A17" s="109" t="s">
        <v>1</v>
      </c>
      <c r="B17" s="390">
        <v>72.2822958318423</v>
      </c>
      <c r="C17" s="390">
        <v>74.7410358565737</v>
      </c>
      <c r="D17" s="390">
        <v>72.71737599098348</v>
      </c>
    </row>
    <row r="18" spans="1:4" ht="15">
      <c r="A18" s="139" t="s">
        <v>127</v>
      </c>
      <c r="B18" s="386">
        <v>100</v>
      </c>
      <c r="C18" s="386">
        <v>100</v>
      </c>
      <c r="D18" s="386">
        <v>100</v>
      </c>
    </row>
    <row r="19" spans="1:4" ht="15">
      <c r="A19" s="109"/>
      <c r="B19" s="390"/>
      <c r="C19" s="390"/>
      <c r="D19" s="390"/>
    </row>
    <row r="20" spans="1:4" ht="15">
      <c r="A20" s="109" t="s">
        <v>348</v>
      </c>
      <c r="B20" s="390"/>
      <c r="C20" s="390"/>
      <c r="D20" s="390"/>
    </row>
    <row r="21" spans="1:4" ht="18">
      <c r="A21" s="109" t="s">
        <v>482</v>
      </c>
      <c r="B21" s="385">
        <v>0.052899351205016105</v>
      </c>
      <c r="C21" s="385">
        <v>13.625498007968128</v>
      </c>
      <c r="D21" s="385">
        <v>2.4526755295986065</v>
      </c>
    </row>
    <row r="22" spans="1:4" ht="15">
      <c r="A22" s="109" t="s">
        <v>481</v>
      </c>
      <c r="B22" s="385">
        <v>34.64129572293187</v>
      </c>
      <c r="C22" s="385">
        <v>62.817819630568636</v>
      </c>
      <c r="D22" s="385">
        <v>39.62319731550501</v>
      </c>
    </row>
    <row r="23" spans="1:4" ht="15">
      <c r="A23" s="109" t="s">
        <v>480</v>
      </c>
      <c r="B23" s="385">
        <v>19.059325066513154</v>
      </c>
      <c r="C23" s="385">
        <v>17.573342991669683</v>
      </c>
      <c r="D23" s="385">
        <v>18.795307256845717</v>
      </c>
    </row>
    <row r="24" spans="1:4" ht="15">
      <c r="A24" s="109" t="s">
        <v>479</v>
      </c>
      <c r="B24" s="385">
        <v>14.058780514368397</v>
      </c>
      <c r="C24" s="385">
        <v>4.5708076783774</v>
      </c>
      <c r="D24" s="385">
        <v>12.38120853505469</v>
      </c>
    </row>
    <row r="25" spans="1:4" ht="15">
      <c r="A25" s="109" t="s">
        <v>478</v>
      </c>
      <c r="B25" s="385">
        <v>27.42831359980085</v>
      </c>
      <c r="C25" s="385">
        <v>6.084751901484969</v>
      </c>
      <c r="D25" s="385">
        <v>23.65326980711596</v>
      </c>
    </row>
    <row r="26" spans="1:4" ht="15">
      <c r="A26" s="109" t="s">
        <v>477</v>
      </c>
      <c r="B26" s="385">
        <v>0.6239011715650429</v>
      </c>
      <c r="C26" s="380" t="s">
        <v>46</v>
      </c>
      <c r="D26" s="385">
        <v>0.5135889751274366</v>
      </c>
    </row>
    <row r="27" spans="1:4" ht="15">
      <c r="A27" s="109" t="s">
        <v>476</v>
      </c>
      <c r="B27" s="385">
        <v>13.007016943351019</v>
      </c>
      <c r="C27" s="385">
        <v>1.2604128938790293</v>
      </c>
      <c r="D27" s="385">
        <v>10.93009554548016</v>
      </c>
    </row>
    <row r="28" spans="1:4" ht="15">
      <c r="A28" s="139" t="s">
        <v>663</v>
      </c>
      <c r="B28" s="391">
        <v>100</v>
      </c>
      <c r="C28" s="391">
        <v>100</v>
      </c>
      <c r="D28" s="391">
        <v>100</v>
      </c>
    </row>
    <row r="29" spans="1:4" ht="15">
      <c r="A29" s="50"/>
      <c r="B29" s="309"/>
      <c r="C29" s="309"/>
      <c r="D29" s="309"/>
    </row>
    <row r="30" spans="1:4" ht="21.75" customHeight="1">
      <c r="A30" s="1157" t="s">
        <v>907</v>
      </c>
      <c r="B30" s="1157"/>
      <c r="C30" s="1157"/>
      <c r="D30" s="1157"/>
    </row>
  </sheetData>
  <sheetProtection/>
  <mergeCells count="4">
    <mergeCell ref="B2:D2"/>
    <mergeCell ref="A30:D30"/>
    <mergeCell ref="A2:A3"/>
    <mergeCell ref="A1:D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F1"/>
    </sheetView>
  </sheetViews>
  <sheetFormatPr defaultColWidth="9.140625" defaultRowHeight="15"/>
  <cols>
    <col min="1" max="1" width="12.7109375" style="0" customWidth="1"/>
    <col min="5" max="5" width="14.140625" style="0" customWidth="1"/>
  </cols>
  <sheetData>
    <row r="1" spans="1:6" s="86" customFormat="1" ht="60.75" customHeight="1">
      <c r="A1" s="1028" t="s">
        <v>833</v>
      </c>
      <c r="B1" s="1028"/>
      <c r="C1" s="1028"/>
      <c r="D1" s="1028"/>
      <c r="E1" s="1028"/>
      <c r="F1" s="1028"/>
    </row>
    <row r="2" spans="1:6" ht="15">
      <c r="A2" s="1029" t="s">
        <v>94</v>
      </c>
      <c r="B2" s="1031" t="s">
        <v>93</v>
      </c>
      <c r="C2" s="1031"/>
      <c r="D2" s="1031"/>
      <c r="E2" s="1031"/>
      <c r="F2" s="1036" t="s">
        <v>895</v>
      </c>
    </row>
    <row r="3" spans="1:6" ht="27" customHeight="1">
      <c r="A3" s="1030"/>
      <c r="B3" s="51" t="s">
        <v>92</v>
      </c>
      <c r="C3" s="51" t="s">
        <v>91</v>
      </c>
      <c r="D3" s="51" t="s">
        <v>90</v>
      </c>
      <c r="E3" s="51" t="s">
        <v>929</v>
      </c>
      <c r="F3" s="1037"/>
    </row>
    <row r="4" spans="1:8" ht="45" customHeight="1">
      <c r="A4" s="1035" t="s">
        <v>87</v>
      </c>
      <c r="B4" s="1035"/>
      <c r="C4" s="1035"/>
      <c r="D4" s="1035"/>
      <c r="E4" s="1035"/>
      <c r="F4" s="1035"/>
      <c r="G4" s="43"/>
      <c r="H4" s="43"/>
    </row>
    <row r="5" spans="1:6" ht="15" customHeight="1">
      <c r="A5" s="41" t="s">
        <v>92</v>
      </c>
      <c r="B5" s="31">
        <v>50.25</v>
      </c>
      <c r="C5" s="31">
        <v>37.81</v>
      </c>
      <c r="D5" s="31">
        <v>10.45</v>
      </c>
      <c r="E5" s="31">
        <v>1.49</v>
      </c>
      <c r="F5" s="39">
        <v>100</v>
      </c>
    </row>
    <row r="6" spans="1:6" ht="15">
      <c r="A6" s="41" t="s">
        <v>91</v>
      </c>
      <c r="B6" s="31">
        <v>19.78</v>
      </c>
      <c r="C6" s="31">
        <v>52.3</v>
      </c>
      <c r="D6" s="31">
        <v>25.47</v>
      </c>
      <c r="E6" s="31">
        <v>2.44</v>
      </c>
      <c r="F6" s="39">
        <v>100</v>
      </c>
    </row>
    <row r="7" spans="1:6" ht="15">
      <c r="A7" s="41" t="s">
        <v>90</v>
      </c>
      <c r="B7" s="31">
        <v>20.79</v>
      </c>
      <c r="C7" s="31">
        <v>29.7</v>
      </c>
      <c r="D7" s="31">
        <v>37.62</v>
      </c>
      <c r="E7" s="31">
        <v>11.88</v>
      </c>
      <c r="F7" s="39">
        <v>100</v>
      </c>
    </row>
    <row r="8" spans="1:6" ht="27">
      <c r="A8" s="41" t="s">
        <v>929</v>
      </c>
      <c r="B8" s="31">
        <v>8.97</v>
      </c>
      <c r="C8" s="31">
        <v>21.79</v>
      </c>
      <c r="D8" s="31">
        <v>16.67</v>
      </c>
      <c r="E8" s="31">
        <v>52.56</v>
      </c>
      <c r="F8" s="39">
        <v>100</v>
      </c>
    </row>
    <row r="9" spans="1:8" ht="28.5" customHeight="1">
      <c r="A9" s="1026" t="s">
        <v>83</v>
      </c>
      <c r="B9" s="1026"/>
      <c r="C9" s="1026"/>
      <c r="D9" s="1026"/>
      <c r="E9" s="1026"/>
      <c r="F9" s="1026"/>
      <c r="G9" s="43"/>
      <c r="H9" s="43"/>
    </row>
    <row r="10" spans="1:6" ht="15">
      <c r="A10" s="41" t="s">
        <v>92</v>
      </c>
      <c r="B10" s="31">
        <v>51.39</v>
      </c>
      <c r="C10" s="31">
        <v>33.33</v>
      </c>
      <c r="D10" s="31">
        <v>13.89</v>
      </c>
      <c r="E10" s="31">
        <v>1.39</v>
      </c>
      <c r="F10" s="39">
        <v>100</v>
      </c>
    </row>
    <row r="11" spans="1:6" ht="15">
      <c r="A11" s="41" t="s">
        <v>91</v>
      </c>
      <c r="B11" s="31">
        <v>24.39</v>
      </c>
      <c r="C11" s="31">
        <v>50</v>
      </c>
      <c r="D11" s="31">
        <v>21.34</v>
      </c>
      <c r="E11" s="31">
        <v>4.27</v>
      </c>
      <c r="F11" s="39">
        <v>100</v>
      </c>
    </row>
    <row r="12" spans="1:6" ht="15">
      <c r="A12" s="41" t="s">
        <v>90</v>
      </c>
      <c r="B12" s="31">
        <v>19.67</v>
      </c>
      <c r="C12" s="31">
        <v>27.05</v>
      </c>
      <c r="D12" s="31">
        <v>35.25</v>
      </c>
      <c r="E12" s="31">
        <v>18.03</v>
      </c>
      <c r="F12" s="39">
        <v>100</v>
      </c>
    </row>
    <row r="13" spans="1:6" ht="28.5" customHeight="1">
      <c r="A13" s="41" t="s">
        <v>929</v>
      </c>
      <c r="B13" s="31">
        <v>8.77</v>
      </c>
      <c r="C13" s="31">
        <v>12.28</v>
      </c>
      <c r="D13" s="31">
        <v>19.3</v>
      </c>
      <c r="E13" s="31">
        <v>59.65</v>
      </c>
      <c r="F13" s="39">
        <v>100</v>
      </c>
    </row>
    <row r="14" spans="1:8" ht="15">
      <c r="A14" s="1026" t="s">
        <v>82</v>
      </c>
      <c r="B14" s="1026"/>
      <c r="C14" s="1026"/>
      <c r="D14" s="1026"/>
      <c r="E14" s="1026"/>
      <c r="F14" s="1026"/>
      <c r="G14" s="43"/>
      <c r="H14" s="43"/>
    </row>
    <row r="15" spans="1:6" ht="15">
      <c r="A15" s="41" t="s">
        <v>92</v>
      </c>
      <c r="B15" s="39">
        <v>50.21</v>
      </c>
      <c r="C15" s="39">
        <v>38.72</v>
      </c>
      <c r="D15" s="39">
        <v>9.79</v>
      </c>
      <c r="E15" s="39">
        <v>1.28</v>
      </c>
      <c r="F15" s="39">
        <v>100</v>
      </c>
    </row>
    <row r="16" spans="1:6" ht="15">
      <c r="A16" s="41" t="s">
        <v>91</v>
      </c>
      <c r="B16" s="39">
        <v>21.18</v>
      </c>
      <c r="C16" s="39">
        <v>51.75</v>
      </c>
      <c r="D16" s="39">
        <v>24.67</v>
      </c>
      <c r="E16" s="39">
        <v>2.4</v>
      </c>
      <c r="F16" s="39">
        <v>100</v>
      </c>
    </row>
    <row r="17" spans="1:6" ht="28.5" customHeight="1">
      <c r="A17" s="41" t="s">
        <v>90</v>
      </c>
      <c r="B17" s="39">
        <v>18.77</v>
      </c>
      <c r="C17" s="39">
        <v>29.89</v>
      </c>
      <c r="D17" s="39">
        <v>38.31</v>
      </c>
      <c r="E17" s="39">
        <v>13.03</v>
      </c>
      <c r="F17" s="39">
        <v>100</v>
      </c>
    </row>
    <row r="18" spans="1:6" ht="27">
      <c r="A18" s="41" t="s">
        <v>929</v>
      </c>
      <c r="B18" s="39">
        <v>8.82</v>
      </c>
      <c r="C18" s="39">
        <v>19.61</v>
      </c>
      <c r="D18" s="39">
        <v>20.59</v>
      </c>
      <c r="E18" s="39">
        <v>50.98</v>
      </c>
      <c r="F18" s="39">
        <v>100</v>
      </c>
    </row>
    <row r="19" spans="1:8" ht="15">
      <c r="A19" s="1026" t="s">
        <v>81</v>
      </c>
      <c r="B19" s="1026"/>
      <c r="C19" s="1026"/>
      <c r="D19" s="1026"/>
      <c r="E19" s="1026"/>
      <c r="F19" s="1026"/>
      <c r="G19" s="43"/>
      <c r="H19" s="43"/>
    </row>
    <row r="20" spans="1:6" ht="15">
      <c r="A20" s="41" t="s">
        <v>92</v>
      </c>
      <c r="B20" s="39">
        <v>51.08</v>
      </c>
      <c r="C20" s="39">
        <v>39.8</v>
      </c>
      <c r="D20" s="39">
        <v>8.35</v>
      </c>
      <c r="E20" s="39">
        <v>0.77</v>
      </c>
      <c r="F20" s="39">
        <v>100</v>
      </c>
    </row>
    <row r="21" spans="1:6" ht="15" customHeight="1">
      <c r="A21" s="41" t="s">
        <v>91</v>
      </c>
      <c r="B21" s="39">
        <v>20.17</v>
      </c>
      <c r="C21" s="39">
        <v>55.56</v>
      </c>
      <c r="D21" s="39">
        <v>21.92</v>
      </c>
      <c r="E21" s="39">
        <v>2.34</v>
      </c>
      <c r="F21" s="39">
        <v>100</v>
      </c>
    </row>
    <row r="22" spans="1:6" ht="15">
      <c r="A22" s="41" t="s">
        <v>90</v>
      </c>
      <c r="B22" s="39">
        <v>14.2</v>
      </c>
      <c r="C22" s="39">
        <v>31.27</v>
      </c>
      <c r="D22" s="39">
        <v>44.96</v>
      </c>
      <c r="E22" s="39">
        <v>9.58</v>
      </c>
      <c r="F22" s="39">
        <v>100</v>
      </c>
    </row>
    <row r="23" spans="1:6" ht="27">
      <c r="A23" s="50" t="s">
        <v>929</v>
      </c>
      <c r="B23" s="49">
        <v>5.48</v>
      </c>
      <c r="C23" s="49">
        <v>18.26</v>
      </c>
      <c r="D23" s="49">
        <v>27.6</v>
      </c>
      <c r="E23" s="49">
        <v>48.67</v>
      </c>
      <c r="F23" s="49">
        <v>100</v>
      </c>
    </row>
    <row r="25" ht="28.5" customHeight="1"/>
  </sheetData>
  <sheetProtection/>
  <mergeCells count="8">
    <mergeCell ref="A1:F1"/>
    <mergeCell ref="A4:F4"/>
    <mergeCell ref="A14:F14"/>
    <mergeCell ref="A19:F19"/>
    <mergeCell ref="A9:F9"/>
    <mergeCell ref="A2:A3"/>
    <mergeCell ref="B2:E2"/>
    <mergeCell ref="F2:F3"/>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AF37"/>
  <sheetViews>
    <sheetView zoomScalePageLayoutView="0" workbookViewId="0" topLeftCell="A1">
      <selection activeCell="A1" sqref="A1"/>
    </sheetView>
  </sheetViews>
  <sheetFormatPr defaultColWidth="9.140625" defaultRowHeight="15"/>
  <cols>
    <col min="1" max="1" width="13.421875" style="0" customWidth="1"/>
    <col min="8" max="8" width="4.421875" style="0" customWidth="1"/>
    <col min="15" max="15" width="4.57421875" style="0" customWidth="1"/>
    <col min="22" max="22" width="4.8515625" style="0" customWidth="1"/>
  </cols>
  <sheetData>
    <row r="1" s="305" customFormat="1" ht="15">
      <c r="A1" s="285" t="s">
        <v>865</v>
      </c>
    </row>
    <row r="2" spans="2:28" ht="15" customHeight="1">
      <c r="B2" s="1148" t="s">
        <v>36</v>
      </c>
      <c r="C2" s="1148"/>
      <c r="D2" s="1148"/>
      <c r="E2" s="1148"/>
      <c r="F2" s="1148"/>
      <c r="G2" s="1148"/>
      <c r="H2" s="46"/>
      <c r="I2" s="1148" t="s">
        <v>493</v>
      </c>
      <c r="J2" s="1148"/>
      <c r="K2" s="1148"/>
      <c r="L2" s="1148"/>
      <c r="M2" s="1148"/>
      <c r="N2" s="1148"/>
      <c r="O2" s="46"/>
      <c r="P2" s="1148" t="s">
        <v>49</v>
      </c>
      <c r="Q2" s="1148"/>
      <c r="R2" s="1148"/>
      <c r="S2" s="1148"/>
      <c r="T2" s="1148"/>
      <c r="U2" s="1148"/>
      <c r="V2" s="46"/>
      <c r="W2" s="1148" t="s">
        <v>127</v>
      </c>
      <c r="X2" s="1148"/>
      <c r="Y2" s="1148"/>
      <c r="Z2" s="1148"/>
      <c r="AA2" s="1148"/>
      <c r="AB2" s="1148"/>
    </row>
    <row r="3" spans="1:28" ht="23.25" customHeight="1">
      <c r="A3" s="1158"/>
      <c r="B3" s="1148" t="s">
        <v>492</v>
      </c>
      <c r="C3" s="1148"/>
      <c r="D3" s="1148"/>
      <c r="E3" s="1148"/>
      <c r="F3" s="1148"/>
      <c r="G3" s="1153" t="s">
        <v>127</v>
      </c>
      <c r="I3" s="1148" t="s">
        <v>492</v>
      </c>
      <c r="J3" s="1148"/>
      <c r="K3" s="1148"/>
      <c r="L3" s="1148"/>
      <c r="M3" s="1148"/>
      <c r="N3" s="1153" t="s">
        <v>127</v>
      </c>
      <c r="P3" s="1148" t="s">
        <v>492</v>
      </c>
      <c r="Q3" s="1148"/>
      <c r="R3" s="1148"/>
      <c r="S3" s="1148"/>
      <c r="T3" s="1148"/>
      <c r="U3" s="1153" t="s">
        <v>127</v>
      </c>
      <c r="V3" s="203"/>
      <c r="W3" s="1148" t="s">
        <v>492</v>
      </c>
      <c r="X3" s="1148"/>
      <c r="Y3" s="1148"/>
      <c r="Z3" s="1148"/>
      <c r="AA3" s="1148"/>
      <c r="AB3" s="1153" t="s">
        <v>127</v>
      </c>
    </row>
    <row r="4" spans="1:28" ht="18">
      <c r="A4" s="1159"/>
      <c r="B4" s="73" t="s">
        <v>1</v>
      </c>
      <c r="C4" s="73" t="s">
        <v>363</v>
      </c>
      <c r="D4" s="73" t="s">
        <v>362</v>
      </c>
      <c r="E4" s="73" t="s">
        <v>491</v>
      </c>
      <c r="F4" s="73" t="s">
        <v>476</v>
      </c>
      <c r="G4" s="1154"/>
      <c r="I4" s="73" t="s">
        <v>1</v>
      </c>
      <c r="J4" s="73" t="s">
        <v>363</v>
      </c>
      <c r="K4" s="73" t="s">
        <v>362</v>
      </c>
      <c r="L4" s="73" t="s">
        <v>491</v>
      </c>
      <c r="M4" s="87" t="s">
        <v>476</v>
      </c>
      <c r="N4" s="1154"/>
      <c r="P4" s="73" t="s">
        <v>1</v>
      </c>
      <c r="Q4" s="73" t="s">
        <v>363</v>
      </c>
      <c r="R4" s="73" t="s">
        <v>362</v>
      </c>
      <c r="S4" s="73" t="s">
        <v>491</v>
      </c>
      <c r="T4" s="87" t="s">
        <v>476</v>
      </c>
      <c r="U4" s="1154"/>
      <c r="V4" s="202"/>
      <c r="W4" s="73" t="s">
        <v>1</v>
      </c>
      <c r="X4" s="73" t="s">
        <v>363</v>
      </c>
      <c r="Y4" s="73" t="s">
        <v>362</v>
      </c>
      <c r="Z4" s="73" t="s">
        <v>491</v>
      </c>
      <c r="AA4" s="87" t="s">
        <v>476</v>
      </c>
      <c r="AB4" s="1154"/>
    </row>
    <row r="5" spans="1:28" ht="15">
      <c r="A5" s="70"/>
      <c r="B5" s="82"/>
      <c r="C5" s="82"/>
      <c r="D5" s="82"/>
      <c r="E5" s="82"/>
      <c r="F5" s="82"/>
      <c r="G5" s="187"/>
      <c r="I5" s="82"/>
      <c r="J5" s="82"/>
      <c r="K5" s="82"/>
      <c r="L5" s="82"/>
      <c r="M5" s="82"/>
      <c r="N5" s="187"/>
      <c r="P5" s="82"/>
      <c r="Q5" s="82"/>
      <c r="R5" s="82"/>
      <c r="S5" s="82"/>
      <c r="T5" s="82"/>
      <c r="U5" s="187"/>
      <c r="V5" s="187"/>
      <c r="W5" s="82"/>
      <c r="X5" s="82"/>
      <c r="Y5" s="82"/>
      <c r="Z5" s="82"/>
      <c r="AA5" s="82"/>
      <c r="AB5" s="187"/>
    </row>
    <row r="6" spans="1:28" ht="18">
      <c r="A6" s="67" t="s">
        <v>157</v>
      </c>
      <c r="B6" s="77"/>
      <c r="C6" s="77"/>
      <c r="D6" s="77"/>
      <c r="E6" s="77"/>
      <c r="F6" s="77"/>
      <c r="G6" s="77"/>
      <c r="I6" s="77"/>
      <c r="J6" s="77"/>
      <c r="K6" s="77"/>
      <c r="L6" s="77"/>
      <c r="M6" s="77"/>
      <c r="N6" s="77"/>
      <c r="P6" s="77"/>
      <c r="Q6" s="77"/>
      <c r="R6" s="77"/>
      <c r="S6" s="77"/>
      <c r="T6" s="77"/>
      <c r="U6" s="77"/>
      <c r="V6" s="77"/>
      <c r="W6" s="77"/>
      <c r="X6" s="77"/>
      <c r="Y6" s="77"/>
      <c r="Z6" s="77"/>
      <c r="AA6" s="77"/>
      <c r="AB6" s="77"/>
    </row>
    <row r="7" spans="1:32" ht="15">
      <c r="A7" s="67" t="s">
        <v>156</v>
      </c>
      <c r="B7" s="380">
        <v>91.84</v>
      </c>
      <c r="C7" s="380">
        <v>1.15</v>
      </c>
      <c r="D7" s="380">
        <v>5.35</v>
      </c>
      <c r="E7" s="380" t="s">
        <v>46</v>
      </c>
      <c r="F7" s="380">
        <v>1.2322099881903925</v>
      </c>
      <c r="G7" s="380">
        <v>100</v>
      </c>
      <c r="H7" s="381"/>
      <c r="I7" s="380">
        <v>89.6</v>
      </c>
      <c r="J7" s="380">
        <v>0.46</v>
      </c>
      <c r="K7" s="380">
        <v>3.95</v>
      </c>
      <c r="L7" s="380">
        <v>0.46</v>
      </c>
      <c r="M7" s="380">
        <v>4.905184144166164</v>
      </c>
      <c r="N7" s="380">
        <v>100</v>
      </c>
      <c r="O7" s="381"/>
      <c r="P7" s="380">
        <v>88.28</v>
      </c>
      <c r="Q7" s="380" t="s">
        <v>46</v>
      </c>
      <c r="R7" s="380">
        <v>4.18</v>
      </c>
      <c r="S7" s="380">
        <v>0.61</v>
      </c>
      <c r="T7" s="380">
        <v>6.076269347947066</v>
      </c>
      <c r="U7" s="380">
        <v>100</v>
      </c>
      <c r="V7" s="380"/>
      <c r="W7" s="380">
        <v>90.36</v>
      </c>
      <c r="X7" s="380">
        <v>0.93</v>
      </c>
      <c r="Y7" s="380">
        <v>4.97</v>
      </c>
      <c r="Z7" s="380">
        <v>0.25</v>
      </c>
      <c r="AA7" s="380">
        <v>3.138601959840515</v>
      </c>
      <c r="AB7" s="380">
        <v>100</v>
      </c>
      <c r="AC7" s="283"/>
      <c r="AD7" s="283"/>
      <c r="AE7" s="283"/>
      <c r="AF7" s="283"/>
    </row>
    <row r="8" spans="1:32" ht="15">
      <c r="A8" s="67" t="s">
        <v>155</v>
      </c>
      <c r="B8" s="380">
        <v>92.07</v>
      </c>
      <c r="C8" s="380">
        <v>0.89</v>
      </c>
      <c r="D8" s="380">
        <v>2.87</v>
      </c>
      <c r="E8" s="380">
        <v>0.6</v>
      </c>
      <c r="F8" s="380">
        <v>3.5774781231642563</v>
      </c>
      <c r="G8" s="380">
        <v>100</v>
      </c>
      <c r="H8" s="381"/>
      <c r="I8" s="380">
        <v>94.97</v>
      </c>
      <c r="J8" s="380">
        <v>0.98</v>
      </c>
      <c r="K8" s="380">
        <v>2.03</v>
      </c>
      <c r="L8" s="380" t="s">
        <v>46</v>
      </c>
      <c r="M8" s="380">
        <v>2.0239679699773085</v>
      </c>
      <c r="N8" s="380">
        <v>100</v>
      </c>
      <c r="O8" s="381"/>
      <c r="P8" s="380">
        <v>94.51</v>
      </c>
      <c r="Q8" s="380">
        <v>0.75</v>
      </c>
      <c r="R8" s="380">
        <v>2.63</v>
      </c>
      <c r="S8" s="380" t="s">
        <v>46</v>
      </c>
      <c r="T8" s="380">
        <v>2.1047864225781847</v>
      </c>
      <c r="U8" s="380">
        <v>100</v>
      </c>
      <c r="V8" s="380"/>
      <c r="W8" s="380">
        <v>92.12</v>
      </c>
      <c r="X8" s="380">
        <v>1.25</v>
      </c>
      <c r="Y8" s="380">
        <v>2.66</v>
      </c>
      <c r="Z8" s="380">
        <v>0.51</v>
      </c>
      <c r="AA8" s="380">
        <v>3.4602660406372645</v>
      </c>
      <c r="AB8" s="380">
        <v>100</v>
      </c>
      <c r="AC8" s="283"/>
      <c r="AD8" s="283"/>
      <c r="AE8" s="283"/>
      <c r="AF8" s="283"/>
    </row>
    <row r="9" spans="1:32" ht="15">
      <c r="A9" s="67" t="s">
        <v>154</v>
      </c>
      <c r="B9" s="380">
        <v>94.27</v>
      </c>
      <c r="C9" s="380">
        <v>0.56</v>
      </c>
      <c r="D9" s="380">
        <v>2.6</v>
      </c>
      <c r="E9" s="380">
        <v>0.03</v>
      </c>
      <c r="F9" s="380">
        <v>2.5197393808067914</v>
      </c>
      <c r="G9" s="380">
        <v>100</v>
      </c>
      <c r="H9" s="381"/>
      <c r="I9" s="380">
        <v>93.35</v>
      </c>
      <c r="J9" s="380" t="s">
        <v>46</v>
      </c>
      <c r="K9" s="380">
        <v>1.92</v>
      </c>
      <c r="L9" s="380">
        <v>0.04</v>
      </c>
      <c r="M9" s="380">
        <v>4.639373175794846</v>
      </c>
      <c r="N9" s="380">
        <v>100</v>
      </c>
      <c r="O9" s="381"/>
      <c r="P9" s="380">
        <v>90.98</v>
      </c>
      <c r="Q9" s="380">
        <v>0.39</v>
      </c>
      <c r="R9" s="380">
        <v>2.29</v>
      </c>
      <c r="S9" s="380">
        <v>0.06</v>
      </c>
      <c r="T9" s="380">
        <v>6.230280594001094</v>
      </c>
      <c r="U9" s="380">
        <v>100</v>
      </c>
      <c r="V9" s="380"/>
      <c r="W9" s="380">
        <v>94.07</v>
      </c>
      <c r="X9" s="380">
        <v>0.48</v>
      </c>
      <c r="Y9" s="380">
        <v>2.29</v>
      </c>
      <c r="Z9" s="380">
        <v>0.02</v>
      </c>
      <c r="AA9" s="380">
        <v>3.1173057332366776</v>
      </c>
      <c r="AB9" s="380">
        <v>100</v>
      </c>
      <c r="AC9" s="283"/>
      <c r="AD9" s="283"/>
      <c r="AE9" s="283"/>
      <c r="AF9" s="283"/>
    </row>
    <row r="10" spans="1:32" ht="15">
      <c r="A10" s="67" t="s">
        <v>153</v>
      </c>
      <c r="B10" s="380">
        <v>92.61</v>
      </c>
      <c r="C10" s="380">
        <v>0.88</v>
      </c>
      <c r="D10" s="380">
        <v>3.36</v>
      </c>
      <c r="E10" s="380">
        <v>0.07</v>
      </c>
      <c r="F10" s="380">
        <v>3.078914205919417</v>
      </c>
      <c r="G10" s="380">
        <v>100</v>
      </c>
      <c r="H10" s="381"/>
      <c r="I10" s="380">
        <v>96.63</v>
      </c>
      <c r="J10" s="380">
        <v>1.16</v>
      </c>
      <c r="K10" s="380">
        <v>0.13</v>
      </c>
      <c r="L10" s="380">
        <v>0.13</v>
      </c>
      <c r="M10" s="380">
        <v>1.9585306848832575</v>
      </c>
      <c r="N10" s="380">
        <v>100</v>
      </c>
      <c r="O10" s="381"/>
      <c r="P10" s="380">
        <v>96.74</v>
      </c>
      <c r="Q10" s="380">
        <v>1.44</v>
      </c>
      <c r="R10" s="380">
        <v>0.05</v>
      </c>
      <c r="S10" s="380">
        <v>0.17</v>
      </c>
      <c r="T10" s="380">
        <v>1.5924241269195911</v>
      </c>
      <c r="U10" s="380">
        <v>100</v>
      </c>
      <c r="V10" s="380"/>
      <c r="W10" s="380">
        <v>92.87</v>
      </c>
      <c r="X10" s="380">
        <v>0.82</v>
      </c>
      <c r="Y10" s="380">
        <v>2.92</v>
      </c>
      <c r="Z10" s="380">
        <v>0.06</v>
      </c>
      <c r="AA10" s="380">
        <v>3.3276252417109315</v>
      </c>
      <c r="AB10" s="380">
        <v>100</v>
      </c>
      <c r="AC10" s="283"/>
      <c r="AD10" s="283"/>
      <c r="AE10" s="283"/>
      <c r="AF10" s="283"/>
    </row>
    <row r="11" spans="1:32" ht="15">
      <c r="A11" s="67" t="s">
        <v>152</v>
      </c>
      <c r="B11" s="380">
        <v>92.89</v>
      </c>
      <c r="C11" s="380">
        <v>0.78</v>
      </c>
      <c r="D11" s="380">
        <v>2.54</v>
      </c>
      <c r="E11" s="380" t="s">
        <v>46</v>
      </c>
      <c r="F11" s="380">
        <v>3.783573374854029</v>
      </c>
      <c r="G11" s="380">
        <v>100</v>
      </c>
      <c r="H11" s="381"/>
      <c r="I11" s="380">
        <v>97.74</v>
      </c>
      <c r="J11" s="380" t="s">
        <v>46</v>
      </c>
      <c r="K11" s="380">
        <v>0.05</v>
      </c>
      <c r="L11" s="380" t="s">
        <v>46</v>
      </c>
      <c r="M11" s="380">
        <v>2.207133604815564</v>
      </c>
      <c r="N11" s="380">
        <v>100</v>
      </c>
      <c r="O11" s="381"/>
      <c r="P11" s="380">
        <v>97.12</v>
      </c>
      <c r="Q11" s="380" t="s">
        <v>46</v>
      </c>
      <c r="R11" s="380">
        <v>0.03</v>
      </c>
      <c r="S11" s="380" t="s">
        <v>46</v>
      </c>
      <c r="T11" s="380">
        <v>2.8475517999768494</v>
      </c>
      <c r="U11" s="380">
        <v>100</v>
      </c>
      <c r="V11" s="380"/>
      <c r="W11" s="380">
        <v>94.19</v>
      </c>
      <c r="X11" s="380">
        <v>0.63</v>
      </c>
      <c r="Y11" s="380">
        <v>2.06</v>
      </c>
      <c r="Z11" s="380" t="s">
        <v>46</v>
      </c>
      <c r="AA11" s="380">
        <v>3.1247764184016598</v>
      </c>
      <c r="AB11" s="380">
        <v>100</v>
      </c>
      <c r="AC11" s="283"/>
      <c r="AD11" s="283"/>
      <c r="AE11" s="283"/>
      <c r="AF11" s="283"/>
    </row>
    <row r="12" spans="1:32" ht="15">
      <c r="A12" s="69" t="s">
        <v>151</v>
      </c>
      <c r="B12" s="382">
        <v>92.68</v>
      </c>
      <c r="C12" s="382">
        <v>0.87</v>
      </c>
      <c r="D12" s="382">
        <v>3.54</v>
      </c>
      <c r="E12" s="382">
        <v>0.15</v>
      </c>
      <c r="F12" s="382">
        <v>2.6376495869237213</v>
      </c>
      <c r="G12" s="382">
        <v>100</v>
      </c>
      <c r="H12" s="383"/>
      <c r="I12" s="382">
        <v>93.72</v>
      </c>
      <c r="J12" s="382">
        <v>0.6</v>
      </c>
      <c r="K12" s="382">
        <v>1.99</v>
      </c>
      <c r="L12" s="382">
        <v>0.16</v>
      </c>
      <c r="M12" s="382">
        <v>3.352079310861751</v>
      </c>
      <c r="N12" s="382">
        <v>100</v>
      </c>
      <c r="O12" s="383"/>
      <c r="P12" s="382">
        <v>92.74</v>
      </c>
      <c r="Q12" s="382">
        <v>0.56</v>
      </c>
      <c r="R12" s="382">
        <v>2.27</v>
      </c>
      <c r="S12" s="382">
        <v>0.21</v>
      </c>
      <c r="T12" s="382">
        <v>3.9710291841377274</v>
      </c>
      <c r="U12" s="382">
        <v>100</v>
      </c>
      <c r="V12" s="382"/>
      <c r="W12" s="382">
        <v>92.4</v>
      </c>
      <c r="X12" s="382">
        <v>0.85</v>
      </c>
      <c r="Y12" s="382">
        <v>3.21</v>
      </c>
      <c r="Z12" s="382">
        <v>0.2</v>
      </c>
      <c r="AA12" s="382">
        <v>3.2431621247575273</v>
      </c>
      <c r="AB12" s="382">
        <v>100</v>
      </c>
      <c r="AC12" s="283"/>
      <c r="AD12" s="283"/>
      <c r="AE12" s="283"/>
      <c r="AF12" s="283"/>
    </row>
    <row r="13" spans="1:32" ht="15">
      <c r="A13" s="69"/>
      <c r="B13" s="380"/>
      <c r="C13" s="380"/>
      <c r="D13" s="380"/>
      <c r="E13" s="380"/>
      <c r="F13" s="380"/>
      <c r="G13" s="78"/>
      <c r="H13" s="381"/>
      <c r="I13" s="78"/>
      <c r="J13" s="78"/>
      <c r="K13" s="78"/>
      <c r="L13" s="78"/>
      <c r="M13" s="78"/>
      <c r="N13" s="78"/>
      <c r="O13" s="381"/>
      <c r="P13" s="392"/>
      <c r="Q13" s="392"/>
      <c r="R13" s="392"/>
      <c r="S13" s="392"/>
      <c r="T13" s="392"/>
      <c r="U13" s="78"/>
      <c r="V13" s="78"/>
      <c r="W13" s="78"/>
      <c r="X13" s="78"/>
      <c r="Y13" s="78"/>
      <c r="Z13" s="78"/>
      <c r="AA13" s="78"/>
      <c r="AB13" s="78"/>
      <c r="AC13" s="283"/>
      <c r="AD13" s="283"/>
      <c r="AE13" s="283"/>
      <c r="AF13" s="283"/>
    </row>
    <row r="14" spans="1:32" ht="15">
      <c r="A14" s="67" t="s">
        <v>661</v>
      </c>
      <c r="B14" s="380"/>
      <c r="C14" s="380"/>
      <c r="D14" s="380"/>
      <c r="E14" s="380"/>
      <c r="F14" s="380"/>
      <c r="G14" s="79"/>
      <c r="H14" s="381"/>
      <c r="I14" s="79"/>
      <c r="J14" s="79"/>
      <c r="K14" s="79"/>
      <c r="L14" s="79"/>
      <c r="M14" s="79"/>
      <c r="N14" s="79"/>
      <c r="O14" s="381"/>
      <c r="P14" s="392"/>
      <c r="Q14" s="392"/>
      <c r="R14" s="392"/>
      <c r="S14" s="392"/>
      <c r="T14" s="392"/>
      <c r="U14" s="79"/>
      <c r="V14" s="79"/>
      <c r="W14" s="79"/>
      <c r="X14" s="79"/>
      <c r="Y14" s="79"/>
      <c r="Z14" s="79"/>
      <c r="AA14" s="79"/>
      <c r="AB14" s="79"/>
      <c r="AC14" s="283"/>
      <c r="AD14" s="283"/>
      <c r="AE14" s="283"/>
      <c r="AF14" s="283"/>
    </row>
    <row r="15" spans="1:32" ht="27">
      <c r="A15" s="67" t="s">
        <v>331</v>
      </c>
      <c r="B15" s="380">
        <v>94.55</v>
      </c>
      <c r="C15" s="380">
        <v>0.02</v>
      </c>
      <c r="D15" s="380">
        <v>3.37</v>
      </c>
      <c r="E15" s="380" t="s">
        <v>46</v>
      </c>
      <c r="F15" s="380">
        <v>2.0575428554647557</v>
      </c>
      <c r="G15" s="380">
        <v>100</v>
      </c>
      <c r="H15" s="380"/>
      <c r="I15" s="380">
        <v>93.98</v>
      </c>
      <c r="J15" s="380" t="s">
        <v>46</v>
      </c>
      <c r="K15" s="380">
        <v>0.92</v>
      </c>
      <c r="L15" s="380" t="s">
        <v>46</v>
      </c>
      <c r="M15" s="380">
        <v>5.095360854359709</v>
      </c>
      <c r="N15" s="380">
        <v>100</v>
      </c>
      <c r="O15" s="381"/>
      <c r="P15" s="380">
        <v>92.13</v>
      </c>
      <c r="Q15" s="380" t="s">
        <v>46</v>
      </c>
      <c r="R15" s="380">
        <v>1.31</v>
      </c>
      <c r="S15" s="380" t="s">
        <v>46</v>
      </c>
      <c r="T15" s="380">
        <v>6.559030150922679</v>
      </c>
      <c r="U15" s="380">
        <v>100</v>
      </c>
      <c r="V15" s="380"/>
      <c r="W15" s="380">
        <v>93.91</v>
      </c>
      <c r="X15" s="380">
        <v>0.01</v>
      </c>
      <c r="Y15" s="380">
        <v>2.69</v>
      </c>
      <c r="Z15" s="380" t="s">
        <v>46</v>
      </c>
      <c r="AA15" s="380">
        <v>3.380616611244985</v>
      </c>
      <c r="AB15" s="380">
        <v>100</v>
      </c>
      <c r="AC15" s="283"/>
      <c r="AD15" s="283"/>
      <c r="AE15" s="283"/>
      <c r="AF15" s="283"/>
    </row>
    <row r="16" spans="1:32" ht="18">
      <c r="A16" s="67" t="s">
        <v>330</v>
      </c>
      <c r="B16" s="380">
        <v>90.94</v>
      </c>
      <c r="C16" s="380" t="s">
        <v>46</v>
      </c>
      <c r="D16" s="380">
        <v>5.05</v>
      </c>
      <c r="E16" s="380" t="s">
        <v>46</v>
      </c>
      <c r="F16" s="380">
        <v>2.9687571127262795</v>
      </c>
      <c r="G16" s="380">
        <v>100</v>
      </c>
      <c r="H16" s="380"/>
      <c r="I16" s="380">
        <v>95.54</v>
      </c>
      <c r="J16" s="380">
        <v>0.04</v>
      </c>
      <c r="K16" s="380">
        <v>0.41</v>
      </c>
      <c r="L16" s="380" t="s">
        <v>46</v>
      </c>
      <c r="M16" s="380">
        <v>2.294294824131369</v>
      </c>
      <c r="N16" s="380">
        <v>100</v>
      </c>
      <c r="O16" s="381"/>
      <c r="P16" s="380">
        <v>95</v>
      </c>
      <c r="Q16" s="380">
        <v>0.05</v>
      </c>
      <c r="R16" s="380">
        <v>0.11</v>
      </c>
      <c r="S16" s="380" t="s">
        <v>46</v>
      </c>
      <c r="T16" s="380">
        <v>2.771455756422455</v>
      </c>
      <c r="U16" s="380">
        <v>100</v>
      </c>
      <c r="V16" s="380"/>
      <c r="W16" s="380">
        <v>91.06</v>
      </c>
      <c r="X16" s="380">
        <v>0.02</v>
      </c>
      <c r="Y16" s="380">
        <v>4.46</v>
      </c>
      <c r="Z16" s="380" t="s">
        <v>46</v>
      </c>
      <c r="AA16" s="380">
        <v>3.577497367111835</v>
      </c>
      <c r="AB16" s="380">
        <v>100</v>
      </c>
      <c r="AC16" s="283"/>
      <c r="AD16" s="283"/>
      <c r="AE16" s="283"/>
      <c r="AF16" s="283"/>
    </row>
    <row r="17" spans="1:32" ht="15">
      <c r="A17" s="67" t="s">
        <v>329</v>
      </c>
      <c r="B17" s="380">
        <v>92.29</v>
      </c>
      <c r="C17" s="380">
        <v>2.06</v>
      </c>
      <c r="D17" s="380">
        <v>3.86</v>
      </c>
      <c r="E17" s="380">
        <v>0.42</v>
      </c>
      <c r="F17" s="380">
        <v>1.3735078383431611</v>
      </c>
      <c r="G17" s="380">
        <v>100</v>
      </c>
      <c r="H17" s="380"/>
      <c r="I17" s="380">
        <v>97.04</v>
      </c>
      <c r="J17" s="380" t="s">
        <v>46</v>
      </c>
      <c r="K17" s="380">
        <v>2.26</v>
      </c>
      <c r="L17" s="380">
        <v>0.53</v>
      </c>
      <c r="M17" s="380">
        <v>0.1592068135338735</v>
      </c>
      <c r="N17" s="380">
        <v>100</v>
      </c>
      <c r="O17" s="381"/>
      <c r="P17" s="380">
        <v>95.56</v>
      </c>
      <c r="Q17" s="380" t="s">
        <v>46</v>
      </c>
      <c r="R17" s="380">
        <v>3.37</v>
      </c>
      <c r="S17" s="380">
        <v>0.82</v>
      </c>
      <c r="T17" s="380">
        <v>0.2465325102220797</v>
      </c>
      <c r="U17" s="380">
        <v>100</v>
      </c>
      <c r="V17" s="380"/>
      <c r="W17" s="380">
        <v>93.66</v>
      </c>
      <c r="X17" s="380">
        <v>1.65</v>
      </c>
      <c r="Y17" s="380">
        <v>3.15</v>
      </c>
      <c r="Z17" s="380">
        <v>0.34</v>
      </c>
      <c r="AA17" s="380">
        <v>1.2030818672489803</v>
      </c>
      <c r="AB17" s="380">
        <v>100</v>
      </c>
      <c r="AC17" s="283"/>
      <c r="AD17" s="283"/>
      <c r="AE17" s="283"/>
      <c r="AF17" s="283"/>
    </row>
    <row r="18" spans="1:32" ht="18">
      <c r="A18" s="67" t="s">
        <v>328</v>
      </c>
      <c r="B18" s="380">
        <v>94.16</v>
      </c>
      <c r="C18" s="380">
        <v>1.45</v>
      </c>
      <c r="D18" s="380">
        <v>3.34</v>
      </c>
      <c r="E18" s="380">
        <v>0.57</v>
      </c>
      <c r="F18" s="380">
        <v>0.4856599068058017</v>
      </c>
      <c r="G18" s="380">
        <v>100</v>
      </c>
      <c r="H18" s="380"/>
      <c r="I18" s="380">
        <v>94.16</v>
      </c>
      <c r="J18" s="380">
        <v>0.4</v>
      </c>
      <c r="K18" s="380">
        <v>1.92</v>
      </c>
      <c r="L18" s="380">
        <v>0.55</v>
      </c>
      <c r="M18" s="380">
        <v>2.982337475625943</v>
      </c>
      <c r="N18" s="380">
        <v>100</v>
      </c>
      <c r="O18" s="381"/>
      <c r="P18" s="380">
        <v>93.35</v>
      </c>
      <c r="Q18" s="380">
        <v>0</v>
      </c>
      <c r="R18" s="380">
        <v>2.24</v>
      </c>
      <c r="S18" s="380">
        <v>0.69</v>
      </c>
      <c r="T18" s="380">
        <v>3.7135961383748994</v>
      </c>
      <c r="U18" s="380">
        <v>100</v>
      </c>
      <c r="V18" s="380"/>
      <c r="W18" s="380">
        <v>92.82</v>
      </c>
      <c r="X18" s="380">
        <v>1.45</v>
      </c>
      <c r="Y18" s="380">
        <v>2.92</v>
      </c>
      <c r="Z18" s="380">
        <v>0.79</v>
      </c>
      <c r="AA18" s="380">
        <v>2.0213995764894053</v>
      </c>
      <c r="AB18" s="380">
        <v>100</v>
      </c>
      <c r="AC18" s="283"/>
      <c r="AD18" s="283"/>
      <c r="AE18" s="283"/>
      <c r="AF18" s="283"/>
    </row>
    <row r="19" spans="1:32" ht="18">
      <c r="A19" s="67" t="s">
        <v>327</v>
      </c>
      <c r="B19" s="380">
        <v>91.39</v>
      </c>
      <c r="C19" s="380">
        <v>0.79</v>
      </c>
      <c r="D19" s="380">
        <v>3.19</v>
      </c>
      <c r="E19" s="380" t="s">
        <v>46</v>
      </c>
      <c r="F19" s="380">
        <v>4.630556900405224</v>
      </c>
      <c r="G19" s="380">
        <v>100</v>
      </c>
      <c r="H19" s="380"/>
      <c r="I19" s="380">
        <v>93.58</v>
      </c>
      <c r="J19" s="380">
        <v>0.87</v>
      </c>
      <c r="K19" s="380">
        <v>2.4</v>
      </c>
      <c r="L19" s="380" t="s">
        <v>46</v>
      </c>
      <c r="M19" s="380">
        <v>3.149629838998989</v>
      </c>
      <c r="N19" s="380">
        <v>100</v>
      </c>
      <c r="O19" s="381"/>
      <c r="P19" s="380">
        <v>91.99</v>
      </c>
      <c r="Q19" s="380">
        <v>1.42</v>
      </c>
      <c r="R19" s="380">
        <v>3.04</v>
      </c>
      <c r="S19" s="380" t="s">
        <v>46</v>
      </c>
      <c r="T19" s="380">
        <v>3.5488264590154914</v>
      </c>
      <c r="U19" s="380">
        <v>100</v>
      </c>
      <c r="V19" s="380"/>
      <c r="W19" s="380">
        <v>91.75</v>
      </c>
      <c r="X19" s="380">
        <v>0.7</v>
      </c>
      <c r="Y19" s="380">
        <v>2.83</v>
      </c>
      <c r="Z19" s="380" t="s">
        <v>46</v>
      </c>
      <c r="AA19" s="380">
        <v>4.709566191205941</v>
      </c>
      <c r="AB19" s="380">
        <v>100</v>
      </c>
      <c r="AC19" s="283"/>
      <c r="AD19" s="283"/>
      <c r="AE19" s="283"/>
      <c r="AF19" s="283"/>
    </row>
    <row r="20" spans="1:32" ht="15">
      <c r="A20" s="67" t="s">
        <v>326</v>
      </c>
      <c r="B20" s="380">
        <v>96.25</v>
      </c>
      <c r="C20" s="380" t="s">
        <v>46</v>
      </c>
      <c r="D20" s="380">
        <v>1.22</v>
      </c>
      <c r="E20" s="380" t="s">
        <v>46</v>
      </c>
      <c r="F20" s="380">
        <v>2.528835598317759</v>
      </c>
      <c r="G20" s="380">
        <v>100</v>
      </c>
      <c r="H20" s="380"/>
      <c r="I20" s="380">
        <v>92.91</v>
      </c>
      <c r="J20" s="380" t="s">
        <v>46</v>
      </c>
      <c r="K20" s="380">
        <v>1.78</v>
      </c>
      <c r="L20" s="380" t="s">
        <v>46</v>
      </c>
      <c r="M20" s="380">
        <v>5.311320848147525</v>
      </c>
      <c r="N20" s="380">
        <v>100</v>
      </c>
      <c r="O20" s="381"/>
      <c r="P20" s="380">
        <v>91.37</v>
      </c>
      <c r="Q20" s="380" t="s">
        <v>46</v>
      </c>
      <c r="R20" s="380">
        <v>3</v>
      </c>
      <c r="S20" s="380" t="s">
        <v>46</v>
      </c>
      <c r="T20" s="380">
        <v>5.6241550247859395</v>
      </c>
      <c r="U20" s="380">
        <v>100</v>
      </c>
      <c r="V20" s="380"/>
      <c r="W20" s="380">
        <v>95.57</v>
      </c>
      <c r="X20" s="380" t="s">
        <v>46</v>
      </c>
      <c r="Y20" s="380">
        <v>1.43</v>
      </c>
      <c r="Z20" s="380" t="s">
        <v>46</v>
      </c>
      <c r="AA20" s="380">
        <v>2.9969613674364193</v>
      </c>
      <c r="AB20" s="380">
        <v>100</v>
      </c>
      <c r="AC20" s="283"/>
      <c r="AD20" s="283"/>
      <c r="AE20" s="283"/>
      <c r="AF20" s="283"/>
    </row>
    <row r="21" spans="1:32" ht="15">
      <c r="A21" s="66"/>
      <c r="B21" s="387"/>
      <c r="C21" s="387"/>
      <c r="D21" s="387"/>
      <c r="E21" s="387"/>
      <c r="F21" s="387"/>
      <c r="G21" s="387"/>
      <c r="H21" s="381"/>
      <c r="I21" s="381"/>
      <c r="J21" s="381"/>
      <c r="K21" s="381"/>
      <c r="L21" s="381"/>
      <c r="M21" s="381"/>
      <c r="N21" s="381"/>
      <c r="O21" s="381"/>
      <c r="P21" s="381"/>
      <c r="Q21" s="381"/>
      <c r="R21" s="381"/>
      <c r="S21" s="381"/>
      <c r="T21" s="381"/>
      <c r="U21" s="381"/>
      <c r="V21" s="381"/>
      <c r="W21" s="381"/>
      <c r="X21" s="381"/>
      <c r="Y21" s="381"/>
      <c r="Z21" s="381"/>
      <c r="AA21" s="381"/>
      <c r="AB21" s="381"/>
      <c r="AC21" s="283"/>
      <c r="AD21" s="283"/>
      <c r="AE21" s="283"/>
      <c r="AF21" s="283"/>
    </row>
    <row r="22" spans="1:32" ht="15">
      <c r="A22" s="4"/>
      <c r="B22" s="393"/>
      <c r="C22" s="393"/>
      <c r="D22" s="393"/>
      <c r="E22" s="393"/>
      <c r="F22" s="393"/>
      <c r="G22" s="393"/>
      <c r="H22" s="381"/>
      <c r="I22" s="381"/>
      <c r="J22" s="381"/>
      <c r="K22" s="381"/>
      <c r="L22" s="381"/>
      <c r="M22" s="381"/>
      <c r="N22" s="381"/>
      <c r="O22" s="381"/>
      <c r="P22" s="381"/>
      <c r="Q22" s="381"/>
      <c r="R22" s="381"/>
      <c r="S22" s="381"/>
      <c r="T22" s="381"/>
      <c r="U22" s="381"/>
      <c r="V22" s="381"/>
      <c r="W22" s="381"/>
      <c r="X22" s="381"/>
      <c r="Y22" s="381"/>
      <c r="Z22" s="381"/>
      <c r="AA22" s="381"/>
      <c r="AB22" s="381"/>
      <c r="AC22" s="283"/>
      <c r="AD22" s="283"/>
      <c r="AE22" s="283"/>
      <c r="AF22" s="283"/>
    </row>
    <row r="23" spans="1:32" ht="15">
      <c r="A23" s="114" t="s">
        <v>325</v>
      </c>
      <c r="B23" s="393"/>
      <c r="C23" s="393"/>
      <c r="D23" s="393"/>
      <c r="E23" s="393"/>
      <c r="F23" s="393"/>
      <c r="G23" s="393"/>
      <c r="H23" s="381"/>
      <c r="I23" s="381"/>
      <c r="J23" s="381"/>
      <c r="K23" s="381"/>
      <c r="L23" s="381"/>
      <c r="M23" s="381"/>
      <c r="N23" s="381"/>
      <c r="O23" s="381"/>
      <c r="P23" s="381"/>
      <c r="Q23" s="381"/>
      <c r="R23" s="381"/>
      <c r="S23" s="381"/>
      <c r="T23" s="381"/>
      <c r="U23" s="381"/>
      <c r="V23" s="381"/>
      <c r="W23" s="381"/>
      <c r="X23" s="381"/>
      <c r="Y23" s="381"/>
      <c r="Z23" s="381"/>
      <c r="AA23" s="381"/>
      <c r="AB23" s="381"/>
      <c r="AC23" s="283"/>
      <c r="AD23" s="283"/>
      <c r="AE23" s="283"/>
      <c r="AF23" s="283"/>
    </row>
    <row r="24" spans="1:32" ht="15">
      <c r="A24" s="114" t="s">
        <v>324</v>
      </c>
      <c r="B24" s="394">
        <v>93.32</v>
      </c>
      <c r="C24" s="394">
        <v>0.67</v>
      </c>
      <c r="D24" s="394">
        <v>3.21</v>
      </c>
      <c r="E24" s="394">
        <v>0.16</v>
      </c>
      <c r="F24" s="394">
        <v>2.517023686502439</v>
      </c>
      <c r="G24" s="394">
        <v>100</v>
      </c>
      <c r="H24" s="381"/>
      <c r="I24" s="380">
        <v>94.11</v>
      </c>
      <c r="J24" s="380">
        <v>0.33</v>
      </c>
      <c r="K24" s="380">
        <v>1.69</v>
      </c>
      <c r="L24" s="380">
        <v>0.17</v>
      </c>
      <c r="M24" s="380">
        <v>3.5147135238808724</v>
      </c>
      <c r="N24" s="380">
        <v>100</v>
      </c>
      <c r="O24" s="381"/>
      <c r="P24" s="380">
        <v>92.79</v>
      </c>
      <c r="Q24" s="380">
        <v>0.38</v>
      </c>
      <c r="R24" s="380">
        <v>2.21</v>
      </c>
      <c r="S24" s="380">
        <v>0.21</v>
      </c>
      <c r="T24" s="380">
        <v>4.152425835208807</v>
      </c>
      <c r="U24" s="380">
        <v>100</v>
      </c>
      <c r="V24" s="380"/>
      <c r="W24" s="380">
        <v>92.98</v>
      </c>
      <c r="X24" s="380">
        <v>0.62</v>
      </c>
      <c r="Y24" s="380">
        <v>2.83</v>
      </c>
      <c r="Z24" s="380">
        <v>0.21</v>
      </c>
      <c r="AA24" s="380">
        <v>3.2567835771410314</v>
      </c>
      <c r="AB24" s="380">
        <v>100</v>
      </c>
      <c r="AC24" s="283"/>
      <c r="AD24" s="283"/>
      <c r="AE24" s="283"/>
      <c r="AF24" s="283"/>
    </row>
    <row r="25" spans="1:32" ht="15">
      <c r="A25" s="114" t="s">
        <v>272</v>
      </c>
      <c r="B25" s="394">
        <v>86.11</v>
      </c>
      <c r="C25" s="394">
        <v>2.99</v>
      </c>
      <c r="D25" s="394">
        <v>6.88</v>
      </c>
      <c r="E25" s="394">
        <v>0.06</v>
      </c>
      <c r="F25" s="394">
        <v>3.8805192630594845</v>
      </c>
      <c r="G25" s="394">
        <v>100</v>
      </c>
      <c r="H25" s="381"/>
      <c r="I25" s="380">
        <v>89.59</v>
      </c>
      <c r="J25" s="380">
        <v>3.44</v>
      </c>
      <c r="K25" s="380">
        <v>5.13</v>
      </c>
      <c r="L25" s="380">
        <v>0.1</v>
      </c>
      <c r="M25" s="380">
        <v>1.629485935984481</v>
      </c>
      <c r="N25" s="380">
        <v>100</v>
      </c>
      <c r="O25" s="381"/>
      <c r="P25" s="380">
        <v>92.07</v>
      </c>
      <c r="Q25" s="380">
        <v>3.08</v>
      </c>
      <c r="R25" s="380">
        <v>3.15</v>
      </c>
      <c r="S25" s="380">
        <v>0.19</v>
      </c>
      <c r="T25" s="380">
        <v>1.33154554868173</v>
      </c>
      <c r="U25" s="380">
        <v>100</v>
      </c>
      <c r="V25" s="380"/>
      <c r="W25" s="380">
        <v>86.75</v>
      </c>
      <c r="X25" s="380">
        <v>3.08</v>
      </c>
      <c r="Y25" s="380">
        <v>6.96</v>
      </c>
      <c r="Z25" s="380">
        <v>0.05</v>
      </c>
      <c r="AA25" s="380">
        <v>3.1105874808454477</v>
      </c>
      <c r="AB25" s="380">
        <v>100</v>
      </c>
      <c r="AC25" s="283"/>
      <c r="AD25" s="283"/>
      <c r="AE25" s="283"/>
      <c r="AF25" s="283"/>
    </row>
    <row r="26" spans="2:32" ht="15">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283"/>
      <c r="AD26" s="283"/>
      <c r="AE26" s="283"/>
      <c r="AF26" s="283"/>
    </row>
    <row r="27" spans="1:32" ht="15">
      <c r="A27" s="114" t="s">
        <v>463</v>
      </c>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283"/>
      <c r="AD27" s="283"/>
      <c r="AE27" s="283"/>
      <c r="AF27" s="283"/>
    </row>
    <row r="28" spans="1:32" ht="15">
      <c r="A28" s="7" t="s">
        <v>462</v>
      </c>
      <c r="B28" s="380">
        <v>87.34</v>
      </c>
      <c r="C28" s="380">
        <v>1.62</v>
      </c>
      <c r="D28" s="380">
        <v>6.52</v>
      </c>
      <c r="E28" s="380">
        <v>0.03</v>
      </c>
      <c r="F28" s="380">
        <v>3.8571328942084087</v>
      </c>
      <c r="G28" s="380">
        <v>100</v>
      </c>
      <c r="H28" s="381"/>
      <c r="I28" s="380">
        <v>89.87</v>
      </c>
      <c r="J28" s="380">
        <v>1.7</v>
      </c>
      <c r="K28" s="380">
        <v>2.96</v>
      </c>
      <c r="L28" s="380">
        <v>0.07</v>
      </c>
      <c r="M28" s="380">
        <v>4.1006226650062265</v>
      </c>
      <c r="N28" s="380">
        <v>100</v>
      </c>
      <c r="O28" s="381"/>
      <c r="P28" s="380">
        <v>88.46</v>
      </c>
      <c r="Q28" s="380">
        <v>1.93</v>
      </c>
      <c r="R28" s="380">
        <v>3.37</v>
      </c>
      <c r="S28" s="380">
        <v>0.08</v>
      </c>
      <c r="T28" s="380">
        <v>4.671645517898894</v>
      </c>
      <c r="U28" s="380">
        <v>100</v>
      </c>
      <c r="V28" s="380"/>
      <c r="W28" s="380">
        <v>87.98</v>
      </c>
      <c r="X28" s="380">
        <v>1.54</v>
      </c>
      <c r="Y28" s="380">
        <v>6.19</v>
      </c>
      <c r="Z28" s="380">
        <v>0.03</v>
      </c>
      <c r="AA28" s="380">
        <v>3.6643819968014624</v>
      </c>
      <c r="AB28" s="380">
        <v>100</v>
      </c>
      <c r="AC28" s="283"/>
      <c r="AD28" s="283"/>
      <c r="AE28" s="283"/>
      <c r="AF28" s="283"/>
    </row>
    <row r="29" spans="1:32" ht="27">
      <c r="A29" s="7" t="s">
        <v>461</v>
      </c>
      <c r="B29" s="380">
        <v>91.53</v>
      </c>
      <c r="C29" s="380">
        <v>1.71</v>
      </c>
      <c r="D29" s="380">
        <v>4.74</v>
      </c>
      <c r="E29" s="380">
        <v>0.7</v>
      </c>
      <c r="F29" s="380">
        <v>1.2610605613262833</v>
      </c>
      <c r="G29" s="380">
        <v>100</v>
      </c>
      <c r="H29" s="381"/>
      <c r="I29" s="380">
        <v>94.38</v>
      </c>
      <c r="J29" s="380" t="s">
        <v>46</v>
      </c>
      <c r="K29" s="380">
        <v>1.46</v>
      </c>
      <c r="L29" s="380">
        <v>0.75</v>
      </c>
      <c r="M29" s="380">
        <v>3.32685984578999</v>
      </c>
      <c r="N29" s="380">
        <v>100</v>
      </c>
      <c r="O29" s="381"/>
      <c r="P29" s="380">
        <v>92.34</v>
      </c>
      <c r="Q29" s="380" t="s">
        <v>46</v>
      </c>
      <c r="R29" s="380">
        <v>1.27</v>
      </c>
      <c r="S29" s="380">
        <v>1.3</v>
      </c>
      <c r="T29" s="380">
        <v>4.933680260596777</v>
      </c>
      <c r="U29" s="380">
        <v>100</v>
      </c>
      <c r="V29" s="380"/>
      <c r="W29" s="380">
        <v>91.77</v>
      </c>
      <c r="X29" s="380">
        <v>1.37</v>
      </c>
      <c r="Y29" s="380">
        <v>4.12</v>
      </c>
      <c r="Z29" s="380">
        <v>0.91</v>
      </c>
      <c r="AA29" s="380">
        <v>1.7901913585097036</v>
      </c>
      <c r="AB29" s="380">
        <v>100</v>
      </c>
      <c r="AC29" s="283"/>
      <c r="AD29" s="283"/>
      <c r="AE29" s="283"/>
      <c r="AF29" s="283"/>
    </row>
    <row r="30" spans="1:32" ht="15">
      <c r="A30" s="7" t="s">
        <v>460</v>
      </c>
      <c r="B30" s="380">
        <v>94.32</v>
      </c>
      <c r="C30" s="380">
        <v>0.76</v>
      </c>
      <c r="D30" s="380">
        <v>0.57</v>
      </c>
      <c r="E30" s="380" t="s">
        <v>46</v>
      </c>
      <c r="F30" s="380">
        <v>4.3485620730059065</v>
      </c>
      <c r="G30" s="380">
        <v>100</v>
      </c>
      <c r="H30" s="381"/>
      <c r="I30" s="380">
        <v>94.23</v>
      </c>
      <c r="J30" s="380">
        <v>1.87</v>
      </c>
      <c r="K30" s="380">
        <v>0.4</v>
      </c>
      <c r="L30" s="380" t="s">
        <v>46</v>
      </c>
      <c r="M30" s="380">
        <v>3.505913823806154</v>
      </c>
      <c r="N30" s="380">
        <v>100</v>
      </c>
      <c r="O30" s="381"/>
      <c r="P30" s="380">
        <v>94.79</v>
      </c>
      <c r="Q30" s="380">
        <v>1.21</v>
      </c>
      <c r="R30" s="380">
        <v>0.08</v>
      </c>
      <c r="S30" s="380" t="s">
        <v>46</v>
      </c>
      <c r="T30" s="380">
        <v>3.921311937645702</v>
      </c>
      <c r="U30" s="380">
        <v>100</v>
      </c>
      <c r="V30" s="380"/>
      <c r="W30" s="380">
        <v>94.24</v>
      </c>
      <c r="X30" s="380">
        <v>1.32</v>
      </c>
      <c r="Y30" s="380">
        <v>0.63</v>
      </c>
      <c r="Z30" s="380" t="s">
        <v>46</v>
      </c>
      <c r="AA30" s="380">
        <v>3.8081710894016028</v>
      </c>
      <c r="AB30" s="380">
        <v>100</v>
      </c>
      <c r="AC30" s="283"/>
      <c r="AD30" s="283"/>
      <c r="AE30" s="283"/>
      <c r="AF30" s="283"/>
    </row>
    <row r="31" spans="1:32" ht="15">
      <c r="A31" s="7" t="s">
        <v>182</v>
      </c>
      <c r="B31" s="380">
        <v>100</v>
      </c>
      <c r="C31" s="380" t="s">
        <v>46</v>
      </c>
      <c r="D31" s="380" t="s">
        <v>46</v>
      </c>
      <c r="E31" s="380" t="s">
        <v>46</v>
      </c>
      <c r="F31" s="380">
        <v>0</v>
      </c>
      <c r="G31" s="380">
        <v>100</v>
      </c>
      <c r="H31" s="381"/>
      <c r="I31" s="380">
        <v>99.07</v>
      </c>
      <c r="J31" s="380">
        <v>0.4</v>
      </c>
      <c r="K31" s="380">
        <v>0.38</v>
      </c>
      <c r="L31" s="380" t="s">
        <v>46</v>
      </c>
      <c r="M31" s="380">
        <v>0.14982445940204386</v>
      </c>
      <c r="N31" s="380">
        <v>100</v>
      </c>
      <c r="O31" s="381"/>
      <c r="P31" s="380">
        <v>100</v>
      </c>
      <c r="Q31" s="380" t="s">
        <v>46</v>
      </c>
      <c r="R31" s="380" t="s">
        <v>46</v>
      </c>
      <c r="S31" s="380" t="s">
        <v>46</v>
      </c>
      <c r="T31" s="380">
        <v>0</v>
      </c>
      <c r="U31" s="380">
        <v>100</v>
      </c>
      <c r="V31" s="380"/>
      <c r="W31" s="380">
        <v>99.21</v>
      </c>
      <c r="X31" s="380">
        <v>0.34</v>
      </c>
      <c r="Y31" s="380">
        <v>0.32</v>
      </c>
      <c r="Z31" s="380" t="s">
        <v>46</v>
      </c>
      <c r="AA31" s="380">
        <v>0.12779187091113697</v>
      </c>
      <c r="AB31" s="380">
        <v>100</v>
      </c>
      <c r="AC31" s="283"/>
      <c r="AD31" s="283"/>
      <c r="AE31" s="283"/>
      <c r="AF31" s="283"/>
    </row>
    <row r="32" spans="1:32" ht="15">
      <c r="A32" s="7" t="s">
        <v>490</v>
      </c>
      <c r="B32" s="380">
        <v>95.94</v>
      </c>
      <c r="C32" s="380">
        <v>0.41</v>
      </c>
      <c r="D32" s="380">
        <v>3.38</v>
      </c>
      <c r="E32" s="380" t="s">
        <v>46</v>
      </c>
      <c r="F32" s="380">
        <v>0.27690382881639714</v>
      </c>
      <c r="G32" s="380">
        <v>100</v>
      </c>
      <c r="H32" s="381"/>
      <c r="I32" s="380">
        <v>96.81</v>
      </c>
      <c r="J32" s="380" t="s">
        <v>46</v>
      </c>
      <c r="K32" s="380">
        <v>1.76</v>
      </c>
      <c r="L32" s="380" t="s">
        <v>46</v>
      </c>
      <c r="M32" s="380">
        <v>1.432295892426357</v>
      </c>
      <c r="N32" s="380">
        <v>100</v>
      </c>
      <c r="O32" s="381"/>
      <c r="P32" s="380">
        <v>96.32</v>
      </c>
      <c r="Q32" s="380" t="s">
        <v>46</v>
      </c>
      <c r="R32" s="380">
        <v>1.96</v>
      </c>
      <c r="S32" s="380" t="s">
        <v>46</v>
      </c>
      <c r="T32" s="380">
        <v>1.711207829680538</v>
      </c>
      <c r="U32" s="380">
        <v>100</v>
      </c>
      <c r="V32" s="380"/>
      <c r="W32" s="380">
        <v>95.34</v>
      </c>
      <c r="X32" s="380">
        <v>0.35</v>
      </c>
      <c r="Y32" s="380">
        <v>3.26</v>
      </c>
      <c r="Z32" s="380" t="s">
        <v>46</v>
      </c>
      <c r="AA32" s="380">
        <v>1.0498826705593358</v>
      </c>
      <c r="AB32" s="380">
        <v>100</v>
      </c>
      <c r="AC32" s="283"/>
      <c r="AD32" s="283"/>
      <c r="AE32" s="283"/>
      <c r="AF32" s="283"/>
    </row>
    <row r="33" spans="1:32" ht="15">
      <c r="A33" s="7" t="s">
        <v>458</v>
      </c>
      <c r="B33" s="380">
        <v>91.93</v>
      </c>
      <c r="C33" s="380">
        <v>0.33</v>
      </c>
      <c r="D33" s="380">
        <v>3.16</v>
      </c>
      <c r="E33" s="380" t="s">
        <v>46</v>
      </c>
      <c r="F33" s="380">
        <v>4.571297669953748</v>
      </c>
      <c r="G33" s="380">
        <v>100</v>
      </c>
      <c r="H33" s="381"/>
      <c r="I33" s="380">
        <v>89.36</v>
      </c>
      <c r="J33" s="380">
        <v>0.03</v>
      </c>
      <c r="K33" s="380">
        <v>3.66</v>
      </c>
      <c r="L33" s="380" t="s">
        <v>46</v>
      </c>
      <c r="M33" s="380">
        <v>6.95251065977415</v>
      </c>
      <c r="N33" s="380">
        <v>100</v>
      </c>
      <c r="O33" s="381"/>
      <c r="P33" s="380">
        <v>84.79</v>
      </c>
      <c r="Q33" s="380">
        <v>0.04</v>
      </c>
      <c r="R33" s="380">
        <v>5.23</v>
      </c>
      <c r="S33" s="380" t="s">
        <v>46</v>
      </c>
      <c r="T33" s="380">
        <v>9.939874409480808</v>
      </c>
      <c r="U33" s="380">
        <v>100</v>
      </c>
      <c r="V33" s="380"/>
      <c r="W33" s="380">
        <v>90.36</v>
      </c>
      <c r="X33" s="380">
        <v>0.27</v>
      </c>
      <c r="Y33" s="380">
        <v>2.75</v>
      </c>
      <c r="Z33" s="380" t="s">
        <v>46</v>
      </c>
      <c r="AA33" s="380">
        <v>6.631013718416381</v>
      </c>
      <c r="AB33" s="380">
        <v>100</v>
      </c>
      <c r="AC33" s="283"/>
      <c r="AD33" s="283"/>
      <c r="AE33" s="283"/>
      <c r="AF33" s="283"/>
    </row>
    <row r="34" spans="1:32" ht="15">
      <c r="A34" s="7" t="s">
        <v>457</v>
      </c>
      <c r="B34" s="380">
        <v>97.2</v>
      </c>
      <c r="C34" s="380">
        <v>0.62</v>
      </c>
      <c r="D34" s="380">
        <v>1.59</v>
      </c>
      <c r="E34" s="380">
        <v>0.39</v>
      </c>
      <c r="F34" s="380">
        <v>0.1981981981981982</v>
      </c>
      <c r="G34" s="380">
        <v>100</v>
      </c>
      <c r="H34" s="381"/>
      <c r="I34" s="380">
        <v>89.72</v>
      </c>
      <c r="J34" s="380">
        <v>1.57</v>
      </c>
      <c r="K34" s="380">
        <v>3.99</v>
      </c>
      <c r="L34" s="380">
        <v>0.97</v>
      </c>
      <c r="M34" s="380">
        <v>3.7452290076335877</v>
      </c>
      <c r="N34" s="380">
        <v>100</v>
      </c>
      <c r="O34" s="381"/>
      <c r="P34" s="380">
        <v>90.82</v>
      </c>
      <c r="Q34" s="380">
        <v>2.07</v>
      </c>
      <c r="R34" s="380">
        <v>5.25</v>
      </c>
      <c r="S34" s="380">
        <v>1.28</v>
      </c>
      <c r="T34" s="380">
        <v>0.5836392732749695</v>
      </c>
      <c r="U34" s="380">
        <v>100</v>
      </c>
      <c r="V34" s="380"/>
      <c r="W34" s="380">
        <v>96.25</v>
      </c>
      <c r="X34" s="380">
        <v>0.57</v>
      </c>
      <c r="Y34" s="380">
        <v>1.45</v>
      </c>
      <c r="Z34" s="380">
        <v>0.35</v>
      </c>
      <c r="AA34" s="380">
        <v>1.3787910261736602</v>
      </c>
      <c r="AB34" s="380">
        <v>100</v>
      </c>
      <c r="AC34" s="283"/>
      <c r="AD34" s="283"/>
      <c r="AE34" s="283"/>
      <c r="AF34" s="283"/>
    </row>
    <row r="35" spans="1:32" ht="18">
      <c r="A35" s="7" t="s">
        <v>496</v>
      </c>
      <c r="B35" s="380">
        <v>94.49</v>
      </c>
      <c r="C35" s="380" t="s">
        <v>46</v>
      </c>
      <c r="D35" s="380">
        <v>3.11</v>
      </c>
      <c r="E35" s="380" t="s">
        <v>46</v>
      </c>
      <c r="F35" s="380">
        <v>2.39888663166504</v>
      </c>
      <c r="G35" s="380">
        <v>100</v>
      </c>
      <c r="H35" s="381"/>
      <c r="I35" s="380">
        <v>97.65</v>
      </c>
      <c r="J35" s="380">
        <v>0.15</v>
      </c>
      <c r="K35" s="380">
        <v>1.71</v>
      </c>
      <c r="L35" s="380" t="s">
        <v>46</v>
      </c>
      <c r="M35" s="380">
        <v>0.4844127740101229</v>
      </c>
      <c r="N35" s="380">
        <v>100</v>
      </c>
      <c r="O35" s="381"/>
      <c r="P35" s="380">
        <v>97.54</v>
      </c>
      <c r="Q35" s="380" t="s">
        <v>46</v>
      </c>
      <c r="R35" s="380">
        <v>1.9</v>
      </c>
      <c r="S35" s="380" t="s">
        <v>46</v>
      </c>
      <c r="T35" s="380">
        <v>0.554128516385632</v>
      </c>
      <c r="U35" s="380">
        <v>100</v>
      </c>
      <c r="V35" s="380"/>
      <c r="W35" s="380">
        <v>94.76</v>
      </c>
      <c r="X35" s="380">
        <v>0.1</v>
      </c>
      <c r="Y35" s="380">
        <v>2.74</v>
      </c>
      <c r="Z35" s="380" t="s">
        <v>46</v>
      </c>
      <c r="AA35" s="380">
        <v>2.3993587770298133</v>
      </c>
      <c r="AB35" s="380">
        <v>100</v>
      </c>
      <c r="AC35" s="283"/>
      <c r="AD35" s="283"/>
      <c r="AE35" s="283"/>
      <c r="AF35" s="283"/>
    </row>
    <row r="36" spans="1:32" ht="15">
      <c r="A36" s="3"/>
      <c r="B36" s="395"/>
      <c r="C36" s="395"/>
      <c r="D36" s="395"/>
      <c r="E36" s="395"/>
      <c r="F36" s="395"/>
      <c r="G36" s="85"/>
      <c r="H36" s="309"/>
      <c r="I36" s="309"/>
      <c r="J36" s="309"/>
      <c r="K36" s="309"/>
      <c r="L36" s="309"/>
      <c r="M36" s="309"/>
      <c r="N36" s="309"/>
      <c r="O36" s="309"/>
      <c r="P36" s="309"/>
      <c r="Q36" s="309"/>
      <c r="R36" s="309"/>
      <c r="S36" s="309"/>
      <c r="T36" s="309"/>
      <c r="U36" s="309"/>
      <c r="V36" s="309"/>
      <c r="W36" s="309"/>
      <c r="X36" s="309"/>
      <c r="Y36" s="309"/>
      <c r="Z36" s="309"/>
      <c r="AA36" s="309"/>
      <c r="AB36" s="309"/>
      <c r="AC36" s="283"/>
      <c r="AD36" s="283"/>
      <c r="AE36" s="283"/>
      <c r="AF36" s="283"/>
    </row>
    <row r="37" spans="1:3" ht="15">
      <c r="A37" s="1127" t="s">
        <v>903</v>
      </c>
      <c r="B37" s="1127"/>
      <c r="C37" s="1127"/>
    </row>
  </sheetData>
  <sheetProtection/>
  <mergeCells count="14">
    <mergeCell ref="A37:C37"/>
    <mergeCell ref="W2:AB2"/>
    <mergeCell ref="I3:M3"/>
    <mergeCell ref="B3:F3"/>
    <mergeCell ref="P3:T3"/>
    <mergeCell ref="W3:AA3"/>
    <mergeCell ref="B2:G2"/>
    <mergeCell ref="I2:N2"/>
    <mergeCell ref="P2:U2"/>
    <mergeCell ref="AB3:AB4"/>
    <mergeCell ref="A3:A4"/>
    <mergeCell ref="G3:G4"/>
    <mergeCell ref="N3:N4"/>
    <mergeCell ref="U3:U4"/>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T35"/>
  <sheetViews>
    <sheetView zoomScalePageLayoutView="0" workbookViewId="0" topLeftCell="A1">
      <selection activeCell="A1" sqref="A1:T1"/>
    </sheetView>
  </sheetViews>
  <sheetFormatPr defaultColWidth="9.140625" defaultRowHeight="15"/>
  <cols>
    <col min="1" max="1" width="17.8515625" style="0" customWidth="1"/>
    <col min="6" max="6" width="3.57421875" style="0" customWidth="1"/>
    <col min="11" max="11" width="4.28125" style="0" customWidth="1"/>
    <col min="16" max="16" width="2.8515625" style="0" customWidth="1"/>
  </cols>
  <sheetData>
    <row r="1" spans="1:20" ht="44.25" customHeight="1">
      <c r="A1" s="1028" t="s">
        <v>866</v>
      </c>
      <c r="B1" s="1028"/>
      <c r="C1" s="1028"/>
      <c r="D1" s="1028"/>
      <c r="E1" s="1028"/>
      <c r="F1" s="1028"/>
      <c r="G1" s="1028"/>
      <c r="H1" s="1028"/>
      <c r="I1" s="1028"/>
      <c r="J1" s="1028"/>
      <c r="K1" s="1028"/>
      <c r="L1" s="1028"/>
      <c r="M1" s="1028"/>
      <c r="N1" s="1028"/>
      <c r="O1" s="1028"/>
      <c r="P1" s="1028"/>
      <c r="Q1" s="1028"/>
      <c r="R1" s="1028"/>
      <c r="S1" s="1028"/>
      <c r="T1" s="1028"/>
    </row>
    <row r="2" spans="1:20" ht="15">
      <c r="A2" s="396"/>
      <c r="B2" s="1160" t="s">
        <v>36</v>
      </c>
      <c r="C2" s="1160"/>
      <c r="D2" s="1160"/>
      <c r="E2" s="1160"/>
      <c r="F2" s="396"/>
      <c r="G2" s="1160" t="s">
        <v>493</v>
      </c>
      <c r="H2" s="1160"/>
      <c r="I2" s="1160"/>
      <c r="J2" s="1160"/>
      <c r="K2" s="396"/>
      <c r="L2" s="1160" t="s">
        <v>660</v>
      </c>
      <c r="M2" s="1160"/>
      <c r="N2" s="1160"/>
      <c r="O2" s="1160"/>
      <c r="P2" s="402"/>
      <c r="Q2" s="1160" t="s">
        <v>127</v>
      </c>
      <c r="R2" s="1160"/>
      <c r="S2" s="1160"/>
      <c r="T2" s="1160"/>
    </row>
    <row r="3" spans="1:20" ht="22.5" customHeight="1">
      <c r="A3" s="68"/>
      <c r="B3" s="1148" t="s">
        <v>659</v>
      </c>
      <c r="C3" s="1148"/>
      <c r="D3" s="1148"/>
      <c r="E3" s="1153" t="s">
        <v>127</v>
      </c>
      <c r="G3" s="1148" t="s">
        <v>659</v>
      </c>
      <c r="H3" s="1148"/>
      <c r="I3" s="1148"/>
      <c r="J3" s="1153" t="s">
        <v>127</v>
      </c>
      <c r="L3" s="1148" t="s">
        <v>659</v>
      </c>
      <c r="M3" s="1148"/>
      <c r="N3" s="1148"/>
      <c r="O3" s="1153" t="s">
        <v>127</v>
      </c>
      <c r="P3" s="202"/>
      <c r="Q3" s="1148" t="s">
        <v>659</v>
      </c>
      <c r="R3" s="1148"/>
      <c r="S3" s="1148"/>
      <c r="T3" s="1153" t="s">
        <v>127</v>
      </c>
    </row>
    <row r="4" spans="1:20" ht="18">
      <c r="A4" s="277"/>
      <c r="B4" s="73" t="s">
        <v>2</v>
      </c>
      <c r="C4" s="73" t="s">
        <v>1</v>
      </c>
      <c r="D4" s="73" t="s">
        <v>388</v>
      </c>
      <c r="E4" s="1154"/>
      <c r="G4" s="73" t="s">
        <v>2</v>
      </c>
      <c r="H4" s="73" t="s">
        <v>1</v>
      </c>
      <c r="I4" s="73" t="s">
        <v>388</v>
      </c>
      <c r="J4" s="1154"/>
      <c r="L4" s="73" t="s">
        <v>2</v>
      </c>
      <c r="M4" s="73" t="s">
        <v>1</v>
      </c>
      <c r="N4" s="73" t="s">
        <v>388</v>
      </c>
      <c r="O4" s="1154"/>
      <c r="P4" s="202"/>
      <c r="Q4" s="73" t="s">
        <v>2</v>
      </c>
      <c r="R4" s="73" t="s">
        <v>1</v>
      </c>
      <c r="S4" s="73" t="s">
        <v>388</v>
      </c>
      <c r="T4" s="1154"/>
    </row>
    <row r="5" spans="1:20" ht="15">
      <c r="A5" s="67"/>
      <c r="B5" s="74"/>
      <c r="C5" s="74"/>
      <c r="D5" s="74"/>
      <c r="E5" s="80"/>
      <c r="F5" s="283"/>
      <c r="G5" s="74"/>
      <c r="H5" s="74"/>
      <c r="I5" s="74"/>
      <c r="J5" s="80"/>
      <c r="K5" s="283"/>
      <c r="L5" s="74"/>
      <c r="M5" s="74"/>
      <c r="N5" s="74"/>
      <c r="O5" s="80"/>
      <c r="P5" s="80"/>
      <c r="Q5" s="74"/>
      <c r="R5" s="74"/>
      <c r="S5" s="82"/>
      <c r="T5" s="208"/>
    </row>
    <row r="6" spans="1:20" ht="18">
      <c r="A6" s="67" t="s">
        <v>157</v>
      </c>
      <c r="B6" s="79"/>
      <c r="C6" s="79"/>
      <c r="D6" s="79"/>
      <c r="E6" s="81"/>
      <c r="F6" s="283"/>
      <c r="G6" s="79"/>
      <c r="H6" s="79"/>
      <c r="I6" s="79"/>
      <c r="J6" s="81"/>
      <c r="K6" s="283"/>
      <c r="L6" s="79"/>
      <c r="M6" s="79"/>
      <c r="N6" s="79"/>
      <c r="O6" s="81"/>
      <c r="P6" s="81"/>
      <c r="Q6" s="79"/>
      <c r="R6" s="79"/>
      <c r="S6" s="77"/>
      <c r="T6" s="184"/>
    </row>
    <row r="7" spans="1:20" ht="15">
      <c r="A7" s="67" t="s">
        <v>156</v>
      </c>
      <c r="B7" s="398">
        <v>6.11</v>
      </c>
      <c r="C7" s="398">
        <v>93.46</v>
      </c>
      <c r="D7" s="398">
        <v>0</v>
      </c>
      <c r="E7" s="398">
        <v>100</v>
      </c>
      <c r="F7" s="381"/>
      <c r="G7" s="398">
        <v>6.93</v>
      </c>
      <c r="H7" s="398">
        <v>92.43</v>
      </c>
      <c r="I7" s="398">
        <v>0</v>
      </c>
      <c r="J7" s="398">
        <v>100</v>
      </c>
      <c r="K7" s="381"/>
      <c r="L7" s="398">
        <v>7.5</v>
      </c>
      <c r="M7" s="398">
        <v>91.64</v>
      </c>
      <c r="N7" s="398">
        <v>0</v>
      </c>
      <c r="O7" s="398">
        <v>100</v>
      </c>
      <c r="P7" s="398"/>
      <c r="Q7" s="398">
        <v>5.79</v>
      </c>
      <c r="R7" s="398">
        <v>93.86</v>
      </c>
      <c r="S7" s="398">
        <v>0</v>
      </c>
      <c r="T7" s="398">
        <v>100</v>
      </c>
    </row>
    <row r="8" spans="1:20" ht="15">
      <c r="A8" s="67" t="s">
        <v>155</v>
      </c>
      <c r="B8" s="398">
        <v>6.36</v>
      </c>
      <c r="C8" s="398">
        <v>92.61</v>
      </c>
      <c r="D8" s="398">
        <v>1.0250697226114183</v>
      </c>
      <c r="E8" s="398">
        <v>100</v>
      </c>
      <c r="F8" s="381"/>
      <c r="G8" s="398">
        <v>1.63</v>
      </c>
      <c r="H8" s="398">
        <v>98.21</v>
      </c>
      <c r="I8" s="398">
        <v>0.16036830162331994</v>
      </c>
      <c r="J8" s="398">
        <v>100</v>
      </c>
      <c r="K8" s="381"/>
      <c r="L8" s="398">
        <v>2.17</v>
      </c>
      <c r="M8" s="398">
        <v>97.63</v>
      </c>
      <c r="N8" s="398">
        <v>0.20022883295194507</v>
      </c>
      <c r="O8" s="398">
        <v>100</v>
      </c>
      <c r="P8" s="398"/>
      <c r="Q8" s="398">
        <v>5.63</v>
      </c>
      <c r="R8" s="398">
        <v>93.43</v>
      </c>
      <c r="S8" s="398">
        <v>0.9362571354564561</v>
      </c>
      <c r="T8" s="398">
        <v>100</v>
      </c>
    </row>
    <row r="9" spans="1:20" ht="15">
      <c r="A9" s="67" t="s">
        <v>154</v>
      </c>
      <c r="B9" s="398">
        <v>3.78</v>
      </c>
      <c r="C9" s="398">
        <v>95.78</v>
      </c>
      <c r="D9" s="398">
        <v>0.4200184036332334</v>
      </c>
      <c r="E9" s="398">
        <v>100</v>
      </c>
      <c r="F9" s="381"/>
      <c r="G9" s="398">
        <v>3.09</v>
      </c>
      <c r="H9" s="398">
        <v>95.84</v>
      </c>
      <c r="I9" s="398">
        <v>1.021710967862773</v>
      </c>
      <c r="J9" s="398">
        <v>100</v>
      </c>
      <c r="K9" s="381"/>
      <c r="L9" s="398">
        <v>2.03</v>
      </c>
      <c r="M9" s="398">
        <v>96.54</v>
      </c>
      <c r="N9" s="398">
        <v>1.3768878044676287</v>
      </c>
      <c r="O9" s="398">
        <v>100</v>
      </c>
      <c r="P9" s="398"/>
      <c r="Q9" s="398">
        <v>4.23</v>
      </c>
      <c r="R9" s="398">
        <v>94.86</v>
      </c>
      <c r="S9" s="398">
        <v>0.8841121674400186</v>
      </c>
      <c r="T9" s="398">
        <v>100</v>
      </c>
    </row>
    <row r="10" spans="1:20" ht="15">
      <c r="A10" s="67" t="s">
        <v>153</v>
      </c>
      <c r="B10" s="398">
        <v>6.02</v>
      </c>
      <c r="C10" s="398">
        <v>93.73</v>
      </c>
      <c r="D10" s="398">
        <v>0.24163812002674512</v>
      </c>
      <c r="E10" s="398">
        <v>100</v>
      </c>
      <c r="F10" s="381"/>
      <c r="G10" s="398">
        <v>3.05</v>
      </c>
      <c r="H10" s="398">
        <v>96.76</v>
      </c>
      <c r="I10" s="398">
        <v>0.1977377564797736</v>
      </c>
      <c r="J10" s="398">
        <v>100</v>
      </c>
      <c r="K10" s="381"/>
      <c r="L10" s="398">
        <v>4</v>
      </c>
      <c r="M10" s="398">
        <v>95.73</v>
      </c>
      <c r="N10" s="398">
        <v>0.2710509152203559</v>
      </c>
      <c r="O10" s="398">
        <v>100</v>
      </c>
      <c r="P10" s="398"/>
      <c r="Q10" s="398">
        <v>5.3</v>
      </c>
      <c r="R10" s="398">
        <v>94.49</v>
      </c>
      <c r="S10" s="398">
        <v>0.21004115123741973</v>
      </c>
      <c r="T10" s="398">
        <v>100</v>
      </c>
    </row>
    <row r="11" spans="1:20" ht="15">
      <c r="A11" s="67" t="s">
        <v>152</v>
      </c>
      <c r="B11" s="398">
        <v>2.4</v>
      </c>
      <c r="C11" s="398">
        <v>97.6</v>
      </c>
      <c r="D11" s="398">
        <v>0</v>
      </c>
      <c r="E11" s="398">
        <v>100</v>
      </c>
      <c r="F11" s="381"/>
      <c r="G11" s="398">
        <v>0.92</v>
      </c>
      <c r="H11" s="398">
        <v>98.12</v>
      </c>
      <c r="I11" s="398">
        <v>0.9676845839294936</v>
      </c>
      <c r="J11" s="398">
        <v>100</v>
      </c>
      <c r="K11" s="381"/>
      <c r="L11" s="398">
        <v>0.6</v>
      </c>
      <c r="M11" s="398">
        <v>99.4</v>
      </c>
      <c r="N11" s="398">
        <v>0</v>
      </c>
      <c r="O11" s="398">
        <v>100</v>
      </c>
      <c r="P11" s="398"/>
      <c r="Q11" s="398">
        <v>1.93</v>
      </c>
      <c r="R11" s="398">
        <v>97.56</v>
      </c>
      <c r="S11" s="398">
        <v>0.5111075338055376</v>
      </c>
      <c r="T11" s="398">
        <v>100</v>
      </c>
    </row>
    <row r="12" spans="1:20" ht="15">
      <c r="A12" s="69" t="s">
        <v>151</v>
      </c>
      <c r="B12" s="399">
        <v>5.35</v>
      </c>
      <c r="C12" s="399">
        <v>94.16</v>
      </c>
      <c r="D12" s="399">
        <v>0.37033715777852005</v>
      </c>
      <c r="E12" s="399">
        <v>100</v>
      </c>
      <c r="F12" s="383"/>
      <c r="G12" s="399">
        <v>3.62</v>
      </c>
      <c r="H12" s="399">
        <v>95.83</v>
      </c>
      <c r="I12" s="399">
        <v>0.3631242323660529</v>
      </c>
      <c r="J12" s="399">
        <v>100</v>
      </c>
      <c r="K12" s="383"/>
      <c r="L12" s="399">
        <v>3.84</v>
      </c>
      <c r="M12" s="399">
        <v>95.53</v>
      </c>
      <c r="N12" s="399">
        <v>0.3840646860158131</v>
      </c>
      <c r="O12" s="399">
        <v>100</v>
      </c>
      <c r="P12" s="399"/>
      <c r="Q12" s="399">
        <v>5.01</v>
      </c>
      <c r="R12" s="399">
        <v>94.42</v>
      </c>
      <c r="S12" s="399">
        <v>0.47723394676434133</v>
      </c>
      <c r="T12" s="399">
        <v>100</v>
      </c>
    </row>
    <row r="13" spans="1:20" ht="15">
      <c r="A13" s="69"/>
      <c r="B13" s="74"/>
      <c r="C13" s="74"/>
      <c r="D13" s="74"/>
      <c r="E13" s="80"/>
      <c r="F13" s="381"/>
      <c r="G13" s="74"/>
      <c r="H13" s="74"/>
      <c r="I13" s="74"/>
      <c r="J13" s="80"/>
      <c r="K13" s="381"/>
      <c r="L13" s="74"/>
      <c r="M13" s="74"/>
      <c r="N13" s="74"/>
      <c r="O13" s="80"/>
      <c r="P13" s="80"/>
      <c r="Q13" s="74"/>
      <c r="R13" s="74"/>
      <c r="S13" s="74"/>
      <c r="T13" s="80"/>
    </row>
    <row r="14" spans="1:20" ht="15">
      <c r="A14" s="67" t="s">
        <v>661</v>
      </c>
      <c r="B14" s="79"/>
      <c r="C14" s="79"/>
      <c r="D14" s="79"/>
      <c r="E14" s="79"/>
      <c r="F14" s="381"/>
      <c r="G14" s="79"/>
      <c r="H14" s="79"/>
      <c r="I14" s="79"/>
      <c r="J14" s="79"/>
      <c r="K14" s="381"/>
      <c r="L14" s="79"/>
      <c r="M14" s="79"/>
      <c r="N14" s="79"/>
      <c r="O14" s="79"/>
      <c r="P14" s="79"/>
      <c r="Q14" s="79"/>
      <c r="R14" s="79"/>
      <c r="S14" s="79"/>
      <c r="T14" s="79"/>
    </row>
    <row r="15" spans="1:20" ht="18">
      <c r="A15" s="67" t="s">
        <v>331</v>
      </c>
      <c r="B15" s="380">
        <v>5.96</v>
      </c>
      <c r="C15" s="380">
        <v>92.52</v>
      </c>
      <c r="D15" s="380">
        <v>1.5187960691240425</v>
      </c>
      <c r="E15" s="380">
        <v>100</v>
      </c>
      <c r="F15" s="381"/>
      <c r="G15" s="380">
        <v>1.44</v>
      </c>
      <c r="H15" s="380">
        <v>96.92</v>
      </c>
      <c r="I15" s="380">
        <v>1.634866946805536</v>
      </c>
      <c r="J15" s="380">
        <v>100</v>
      </c>
      <c r="K15" s="381"/>
      <c r="L15" s="380">
        <v>1.71</v>
      </c>
      <c r="M15" s="380">
        <v>96.46</v>
      </c>
      <c r="N15" s="380">
        <v>1.8335929009198777</v>
      </c>
      <c r="O15" s="380">
        <v>100</v>
      </c>
      <c r="P15" s="380"/>
      <c r="Q15" s="380">
        <v>4.73</v>
      </c>
      <c r="R15" s="380">
        <v>93.16</v>
      </c>
      <c r="S15" s="380">
        <v>2.1104745918611725</v>
      </c>
      <c r="T15" s="380">
        <v>100</v>
      </c>
    </row>
    <row r="16" spans="1:20" ht="18">
      <c r="A16" s="67" t="s">
        <v>330</v>
      </c>
      <c r="B16" s="380">
        <v>2.81</v>
      </c>
      <c r="C16" s="380">
        <v>96.16</v>
      </c>
      <c r="D16" s="380">
        <v>0</v>
      </c>
      <c r="E16" s="380">
        <v>100</v>
      </c>
      <c r="F16" s="381"/>
      <c r="G16" s="380">
        <v>1.96</v>
      </c>
      <c r="H16" s="380">
        <v>96.33</v>
      </c>
      <c r="I16" s="380">
        <v>0</v>
      </c>
      <c r="J16" s="380">
        <v>100</v>
      </c>
      <c r="K16" s="381"/>
      <c r="L16" s="380">
        <v>1.87</v>
      </c>
      <c r="M16" s="380">
        <v>96.06</v>
      </c>
      <c r="N16" s="380">
        <v>0</v>
      </c>
      <c r="O16" s="380">
        <v>100</v>
      </c>
      <c r="P16" s="380"/>
      <c r="Q16" s="380">
        <v>2.8</v>
      </c>
      <c r="R16" s="380">
        <v>96.32</v>
      </c>
      <c r="S16" s="380">
        <v>0</v>
      </c>
      <c r="T16" s="380">
        <v>100</v>
      </c>
    </row>
    <row r="17" spans="1:20" ht="15">
      <c r="A17" s="67" t="s">
        <v>329</v>
      </c>
      <c r="B17" s="380">
        <v>1.55</v>
      </c>
      <c r="C17" s="380">
        <v>98.44</v>
      </c>
      <c r="D17" s="380">
        <v>0.0071911405148856605</v>
      </c>
      <c r="E17" s="380">
        <v>100</v>
      </c>
      <c r="F17" s="381"/>
      <c r="G17" s="380">
        <v>2.04</v>
      </c>
      <c r="H17" s="380">
        <v>97.96</v>
      </c>
      <c r="I17" s="380">
        <v>0</v>
      </c>
      <c r="J17" s="380">
        <v>100</v>
      </c>
      <c r="K17" s="381"/>
      <c r="L17" s="380">
        <v>2.91</v>
      </c>
      <c r="M17" s="380">
        <v>97.08</v>
      </c>
      <c r="N17" s="380">
        <v>0</v>
      </c>
      <c r="O17" s="380">
        <v>100</v>
      </c>
      <c r="P17" s="380"/>
      <c r="Q17" s="380">
        <v>1.31</v>
      </c>
      <c r="R17" s="380">
        <v>98.68</v>
      </c>
      <c r="S17" s="380">
        <v>0.005768200733385522</v>
      </c>
      <c r="T17" s="380">
        <v>100</v>
      </c>
    </row>
    <row r="18" spans="1:20" ht="15">
      <c r="A18" s="67" t="s">
        <v>328</v>
      </c>
      <c r="B18" s="380">
        <v>5.62</v>
      </c>
      <c r="C18" s="380">
        <v>94.34</v>
      </c>
      <c r="D18" s="380">
        <v>0.04357083998745743</v>
      </c>
      <c r="E18" s="380">
        <v>100</v>
      </c>
      <c r="F18" s="381"/>
      <c r="G18" s="380">
        <v>6.71</v>
      </c>
      <c r="H18" s="380">
        <v>93.22</v>
      </c>
      <c r="I18" s="380">
        <v>0.07188401203349681</v>
      </c>
      <c r="J18" s="380">
        <v>100</v>
      </c>
      <c r="K18" s="381"/>
      <c r="L18" s="380">
        <v>6.26</v>
      </c>
      <c r="M18" s="380">
        <v>93.67</v>
      </c>
      <c r="N18" s="380">
        <v>0.06650576562080987</v>
      </c>
      <c r="O18" s="380">
        <v>100</v>
      </c>
      <c r="P18" s="380"/>
      <c r="Q18" s="380">
        <v>5.63</v>
      </c>
      <c r="R18" s="380">
        <v>94.32</v>
      </c>
      <c r="S18" s="380">
        <v>0.04776552262794392</v>
      </c>
      <c r="T18" s="380">
        <v>100</v>
      </c>
    </row>
    <row r="19" spans="1:20" ht="15">
      <c r="A19" s="67" t="s">
        <v>327</v>
      </c>
      <c r="B19" s="380">
        <v>9.02</v>
      </c>
      <c r="C19" s="380">
        <v>90.91</v>
      </c>
      <c r="D19" s="380">
        <v>0.0734508989859465</v>
      </c>
      <c r="E19" s="380">
        <v>100</v>
      </c>
      <c r="F19" s="381"/>
      <c r="G19" s="380">
        <v>4.64</v>
      </c>
      <c r="H19" s="380">
        <v>95.32</v>
      </c>
      <c r="I19" s="380">
        <v>0.04429973800645744</v>
      </c>
      <c r="J19" s="380">
        <v>100</v>
      </c>
      <c r="K19" s="381"/>
      <c r="L19" s="380">
        <v>5.03</v>
      </c>
      <c r="M19" s="380">
        <v>94.94</v>
      </c>
      <c r="N19" s="380">
        <v>0.028547450678259912</v>
      </c>
      <c r="O19" s="380">
        <v>100</v>
      </c>
      <c r="P19" s="380"/>
      <c r="Q19" s="380">
        <v>8.54</v>
      </c>
      <c r="R19" s="380">
        <v>91.39</v>
      </c>
      <c r="S19" s="380">
        <v>0.07706589649888011</v>
      </c>
      <c r="T19" s="380">
        <v>100</v>
      </c>
    </row>
    <row r="20" spans="1:20" ht="15">
      <c r="A20" s="67" t="s">
        <v>326</v>
      </c>
      <c r="B20" s="380">
        <v>2</v>
      </c>
      <c r="C20" s="380">
        <v>97.71</v>
      </c>
      <c r="D20" s="380">
        <v>0.28736768162701803</v>
      </c>
      <c r="E20" s="380">
        <v>100</v>
      </c>
      <c r="F20" s="381"/>
      <c r="G20" s="380">
        <v>0.96</v>
      </c>
      <c r="H20" s="380">
        <v>98.56</v>
      </c>
      <c r="I20" s="380">
        <v>0.4748794232121458</v>
      </c>
      <c r="J20" s="380">
        <v>100</v>
      </c>
      <c r="K20" s="381"/>
      <c r="L20" s="380">
        <v>2.01</v>
      </c>
      <c r="M20" s="380">
        <v>97.41</v>
      </c>
      <c r="N20" s="380">
        <v>0.576235541535226</v>
      </c>
      <c r="O20" s="380">
        <v>100</v>
      </c>
      <c r="P20" s="380"/>
      <c r="Q20" s="380">
        <v>2.09</v>
      </c>
      <c r="R20" s="380">
        <v>97.58</v>
      </c>
      <c r="S20" s="380">
        <v>0.3271577138301782</v>
      </c>
      <c r="T20" s="380">
        <v>100</v>
      </c>
    </row>
    <row r="21" spans="1:20" ht="15">
      <c r="A21" s="4"/>
      <c r="B21" s="381"/>
      <c r="C21" s="381"/>
      <c r="D21" s="381"/>
      <c r="E21" s="381"/>
      <c r="F21" s="381"/>
      <c r="G21" s="381"/>
      <c r="H21" s="381"/>
      <c r="I21" s="381"/>
      <c r="J21" s="381"/>
      <c r="K21" s="381"/>
      <c r="L21" s="381"/>
      <c r="M21" s="381"/>
      <c r="N21" s="381"/>
      <c r="O21" s="381"/>
      <c r="P21" s="381"/>
      <c r="Q21" s="381"/>
      <c r="R21" s="381"/>
      <c r="S21" s="381"/>
      <c r="T21" s="381"/>
    </row>
    <row r="22" spans="1:20" ht="15">
      <c r="A22" s="114" t="s">
        <v>325</v>
      </c>
      <c r="B22" s="381"/>
      <c r="C22" s="381"/>
      <c r="D22" s="381"/>
      <c r="E22" s="381"/>
      <c r="F22" s="381"/>
      <c r="G22" s="381"/>
      <c r="H22" s="381"/>
      <c r="I22" s="381"/>
      <c r="J22" s="381"/>
      <c r="K22" s="381"/>
      <c r="L22" s="381"/>
      <c r="M22" s="381"/>
      <c r="N22" s="381"/>
      <c r="O22" s="381"/>
      <c r="P22" s="381"/>
      <c r="Q22" s="381"/>
      <c r="R22" s="381"/>
      <c r="S22" s="381"/>
      <c r="T22" s="381"/>
    </row>
    <row r="23" spans="1:20" ht="15">
      <c r="A23" s="114" t="s">
        <v>324</v>
      </c>
      <c r="B23" s="398">
        <v>5.55</v>
      </c>
      <c r="C23" s="398">
        <v>94</v>
      </c>
      <c r="D23" s="398">
        <v>0.3304558151288566</v>
      </c>
      <c r="E23" s="398">
        <v>100</v>
      </c>
      <c r="F23" s="381"/>
      <c r="G23" s="398">
        <v>3.6</v>
      </c>
      <c r="H23" s="398">
        <v>95.81</v>
      </c>
      <c r="I23" s="398">
        <v>0.3973925864173974</v>
      </c>
      <c r="J23" s="398">
        <v>100</v>
      </c>
      <c r="K23" s="381"/>
      <c r="L23" s="398">
        <v>3.87</v>
      </c>
      <c r="M23" s="398">
        <v>95.47</v>
      </c>
      <c r="N23" s="398">
        <v>0.41044599183667513</v>
      </c>
      <c r="O23" s="398">
        <v>100</v>
      </c>
      <c r="P23" s="398"/>
      <c r="Q23" s="398">
        <v>5.16</v>
      </c>
      <c r="R23" s="398">
        <v>94.27</v>
      </c>
      <c r="S23" s="398">
        <v>0.46187279708281187</v>
      </c>
      <c r="T23" s="398">
        <v>100</v>
      </c>
    </row>
    <row r="24" spans="1:20" ht="15">
      <c r="A24" s="114" t="s">
        <v>272</v>
      </c>
      <c r="B24" s="398">
        <v>3.3</v>
      </c>
      <c r="C24" s="398">
        <v>95.85</v>
      </c>
      <c r="D24" s="398">
        <v>0.7818713749494179</v>
      </c>
      <c r="E24" s="398">
        <v>100</v>
      </c>
      <c r="F24" s="381"/>
      <c r="G24" s="398">
        <v>3.85</v>
      </c>
      <c r="H24" s="398">
        <v>96.04</v>
      </c>
      <c r="I24" s="398">
        <v>0</v>
      </c>
      <c r="J24" s="398">
        <v>100</v>
      </c>
      <c r="K24" s="381"/>
      <c r="L24" s="398">
        <v>3.41</v>
      </c>
      <c r="M24" s="398">
        <v>96.41</v>
      </c>
      <c r="N24" s="398">
        <v>0</v>
      </c>
      <c r="O24" s="398">
        <v>100</v>
      </c>
      <c r="P24" s="398"/>
      <c r="Q24" s="398">
        <v>3.49</v>
      </c>
      <c r="R24" s="398">
        <v>95.83</v>
      </c>
      <c r="S24" s="398">
        <v>0.6267406874387148</v>
      </c>
      <c r="T24" s="398">
        <v>100</v>
      </c>
    </row>
    <row r="25" spans="2:20" ht="15">
      <c r="B25" s="381"/>
      <c r="C25" s="381"/>
      <c r="D25" s="381"/>
      <c r="E25" s="381"/>
      <c r="F25" s="381"/>
      <c r="G25" s="381"/>
      <c r="H25" s="381"/>
      <c r="I25" s="381"/>
      <c r="J25" s="381"/>
      <c r="K25" s="381"/>
      <c r="L25" s="381"/>
      <c r="M25" s="381"/>
      <c r="N25" s="381"/>
      <c r="O25" s="381"/>
      <c r="P25" s="381"/>
      <c r="Q25" s="381"/>
      <c r="R25" s="381"/>
      <c r="S25" s="381"/>
      <c r="T25" s="381"/>
    </row>
    <row r="26" spans="1:20" ht="15">
      <c r="A26" s="114" t="s">
        <v>463</v>
      </c>
      <c r="B26" s="381"/>
      <c r="C26" s="381"/>
      <c r="D26" s="381"/>
      <c r="E26" s="381"/>
      <c r="F26" s="381"/>
      <c r="G26" s="381"/>
      <c r="H26" s="381"/>
      <c r="I26" s="381"/>
      <c r="J26" s="381"/>
      <c r="K26" s="381"/>
      <c r="L26" s="381"/>
      <c r="M26" s="381"/>
      <c r="N26" s="381"/>
      <c r="O26" s="381"/>
      <c r="P26" s="381"/>
      <c r="Q26" s="381"/>
      <c r="R26" s="381"/>
      <c r="S26" s="381"/>
      <c r="T26" s="381"/>
    </row>
    <row r="27" spans="1:20" ht="15">
      <c r="A27" s="7" t="s">
        <v>462</v>
      </c>
      <c r="B27" s="398">
        <v>11.77</v>
      </c>
      <c r="C27" s="398">
        <v>87.24</v>
      </c>
      <c r="D27" s="398">
        <v>0.36216984467098096</v>
      </c>
      <c r="E27" s="398">
        <v>100</v>
      </c>
      <c r="F27" s="381"/>
      <c r="G27" s="398">
        <v>5.77</v>
      </c>
      <c r="H27" s="398">
        <v>92.92</v>
      </c>
      <c r="I27" s="398">
        <v>0</v>
      </c>
      <c r="J27" s="398">
        <v>100</v>
      </c>
      <c r="K27" s="381"/>
      <c r="L27" s="398">
        <v>5.59</v>
      </c>
      <c r="M27" s="398">
        <v>92.93</v>
      </c>
      <c r="N27" s="398">
        <v>0</v>
      </c>
      <c r="O27" s="398">
        <v>100</v>
      </c>
      <c r="P27" s="398"/>
      <c r="Q27" s="398">
        <v>11.38</v>
      </c>
      <c r="R27" s="398">
        <v>87.68</v>
      </c>
      <c r="S27" s="398">
        <v>0.3440712816997944</v>
      </c>
      <c r="T27" s="398">
        <v>100</v>
      </c>
    </row>
    <row r="28" spans="1:20" ht="27">
      <c r="A28" s="7" t="s">
        <v>461</v>
      </c>
      <c r="B28" s="398">
        <v>5.32</v>
      </c>
      <c r="C28" s="398">
        <v>94.45</v>
      </c>
      <c r="D28" s="398">
        <v>0.17625323205482638</v>
      </c>
      <c r="E28" s="398">
        <v>100</v>
      </c>
      <c r="F28" s="381"/>
      <c r="G28" s="398">
        <v>4.11</v>
      </c>
      <c r="H28" s="398">
        <v>95.52</v>
      </c>
      <c r="I28" s="398">
        <v>0.278039494683408</v>
      </c>
      <c r="J28" s="398">
        <v>100</v>
      </c>
      <c r="K28" s="381"/>
      <c r="L28" s="398">
        <v>1.04</v>
      </c>
      <c r="M28" s="398">
        <v>98.31</v>
      </c>
      <c r="N28" s="398">
        <v>0.4836023357390822</v>
      </c>
      <c r="O28" s="398">
        <v>100</v>
      </c>
      <c r="P28" s="398"/>
      <c r="Q28" s="398">
        <v>5.75</v>
      </c>
      <c r="R28" s="398">
        <v>94.06</v>
      </c>
      <c r="S28" s="398">
        <v>0.1407152908235059</v>
      </c>
      <c r="T28" s="398">
        <v>100</v>
      </c>
    </row>
    <row r="29" spans="1:20" ht="15">
      <c r="A29" s="7" t="s">
        <v>460</v>
      </c>
      <c r="B29" s="398">
        <v>2.62</v>
      </c>
      <c r="C29" s="398">
        <v>96.78</v>
      </c>
      <c r="D29" s="398">
        <v>0.6004036193493952</v>
      </c>
      <c r="E29" s="398">
        <v>100</v>
      </c>
      <c r="F29" s="381"/>
      <c r="G29" s="398">
        <v>2.8</v>
      </c>
      <c r="H29" s="398">
        <v>97.2</v>
      </c>
      <c r="I29" s="398">
        <v>0</v>
      </c>
      <c r="J29" s="398">
        <v>100</v>
      </c>
      <c r="K29" s="381"/>
      <c r="L29" s="398">
        <v>3.81</v>
      </c>
      <c r="M29" s="398">
        <v>96.19</v>
      </c>
      <c r="N29" s="398">
        <v>0</v>
      </c>
      <c r="O29" s="398">
        <v>100</v>
      </c>
      <c r="P29" s="398"/>
      <c r="Q29" s="398">
        <v>2.42</v>
      </c>
      <c r="R29" s="398">
        <v>97.05</v>
      </c>
      <c r="S29" s="398">
        <v>0.5242615302893832</v>
      </c>
      <c r="T29" s="398">
        <v>100</v>
      </c>
    </row>
    <row r="30" spans="1:20" ht="15">
      <c r="A30" s="7" t="s">
        <v>182</v>
      </c>
      <c r="B30" s="398">
        <v>0.65</v>
      </c>
      <c r="C30" s="398">
        <v>99.35</v>
      </c>
      <c r="D30" s="398">
        <v>0</v>
      </c>
      <c r="E30" s="398">
        <v>100</v>
      </c>
      <c r="F30" s="381"/>
      <c r="G30" s="398">
        <v>5.53</v>
      </c>
      <c r="H30" s="398">
        <v>94.32</v>
      </c>
      <c r="I30" s="398">
        <v>0.14982445940204386</v>
      </c>
      <c r="J30" s="398">
        <v>100</v>
      </c>
      <c r="K30" s="381"/>
      <c r="L30" s="398">
        <v>0.69</v>
      </c>
      <c r="M30" s="398">
        <v>99.31</v>
      </c>
      <c r="N30" s="398">
        <v>0</v>
      </c>
      <c r="O30" s="398">
        <v>100</v>
      </c>
      <c r="P30" s="398"/>
      <c r="Q30" s="398">
        <v>4.72</v>
      </c>
      <c r="R30" s="398">
        <v>95.15</v>
      </c>
      <c r="S30" s="398">
        <v>0.12779187091113697</v>
      </c>
      <c r="T30" s="398">
        <v>100</v>
      </c>
    </row>
    <row r="31" spans="1:20" ht="15">
      <c r="A31" s="7" t="s">
        <v>490</v>
      </c>
      <c r="B31" s="398">
        <v>4.79</v>
      </c>
      <c r="C31" s="398">
        <v>95.21</v>
      </c>
      <c r="D31" s="398">
        <v>0</v>
      </c>
      <c r="E31" s="398">
        <v>100</v>
      </c>
      <c r="F31" s="381"/>
      <c r="G31" s="398">
        <v>3.58</v>
      </c>
      <c r="H31" s="398">
        <v>95.53</v>
      </c>
      <c r="I31" s="398">
        <v>0.8851783338201409</v>
      </c>
      <c r="J31" s="398">
        <v>100</v>
      </c>
      <c r="K31" s="381"/>
      <c r="L31" s="398">
        <v>4.13</v>
      </c>
      <c r="M31" s="398">
        <v>94.81</v>
      </c>
      <c r="N31" s="398">
        <v>1.0575497028973566</v>
      </c>
      <c r="O31" s="398">
        <v>100</v>
      </c>
      <c r="P31" s="398"/>
      <c r="Q31" s="398">
        <v>4.46</v>
      </c>
      <c r="R31" s="398">
        <v>94.9</v>
      </c>
      <c r="S31" s="398">
        <v>0.6421726744049161</v>
      </c>
      <c r="T31" s="398">
        <v>100</v>
      </c>
    </row>
    <row r="32" spans="1:20" ht="15">
      <c r="A32" s="7" t="s">
        <v>458</v>
      </c>
      <c r="B32" s="398">
        <v>3.32</v>
      </c>
      <c r="C32" s="398">
        <v>95.81</v>
      </c>
      <c r="D32" s="398">
        <v>0.874640020944236</v>
      </c>
      <c r="E32" s="398">
        <v>100</v>
      </c>
      <c r="F32" s="381"/>
      <c r="G32" s="398">
        <v>3.54</v>
      </c>
      <c r="H32" s="398">
        <v>96.35</v>
      </c>
      <c r="I32" s="398">
        <v>0.11838008542663218</v>
      </c>
      <c r="J32" s="398">
        <v>100</v>
      </c>
      <c r="K32" s="381"/>
      <c r="L32" s="398">
        <v>5.65</v>
      </c>
      <c r="M32" s="398">
        <v>94.16</v>
      </c>
      <c r="N32" s="398">
        <v>0.18513574686894246</v>
      </c>
      <c r="O32" s="398">
        <v>100</v>
      </c>
      <c r="P32" s="398"/>
      <c r="Q32" s="398">
        <v>2.56</v>
      </c>
      <c r="R32" s="398">
        <v>96.72</v>
      </c>
      <c r="S32" s="398">
        <v>0.7235352924065573</v>
      </c>
      <c r="T32" s="398">
        <v>100</v>
      </c>
    </row>
    <row r="33" spans="1:20" ht="15">
      <c r="A33" s="7" t="s">
        <v>457</v>
      </c>
      <c r="B33" s="398">
        <v>6.39</v>
      </c>
      <c r="C33" s="398">
        <v>93.43</v>
      </c>
      <c r="D33" s="398">
        <v>0.1763869132290185</v>
      </c>
      <c r="E33" s="398">
        <v>100</v>
      </c>
      <c r="F33" s="381"/>
      <c r="G33" s="398">
        <v>0.82</v>
      </c>
      <c r="H33" s="398">
        <v>96.17</v>
      </c>
      <c r="I33" s="398">
        <v>3.010496183206107</v>
      </c>
      <c r="J33" s="398">
        <v>100</v>
      </c>
      <c r="K33" s="381"/>
      <c r="L33" s="398">
        <v>1.08</v>
      </c>
      <c r="M33" s="398">
        <v>98.33</v>
      </c>
      <c r="N33" s="398">
        <v>0.5836392732749695</v>
      </c>
      <c r="O33" s="398">
        <v>100</v>
      </c>
      <c r="P33" s="398"/>
      <c r="Q33" s="398">
        <v>5.84</v>
      </c>
      <c r="R33" s="398">
        <v>93.07</v>
      </c>
      <c r="S33" s="398">
        <v>1.0923002354244564</v>
      </c>
      <c r="T33" s="398">
        <v>100</v>
      </c>
    </row>
    <row r="34" spans="1:20" ht="15">
      <c r="A34" s="105" t="s">
        <v>496</v>
      </c>
      <c r="B34" s="400">
        <v>2.91</v>
      </c>
      <c r="C34" s="400">
        <v>96.93</v>
      </c>
      <c r="D34" s="400">
        <v>0.1609371289871514</v>
      </c>
      <c r="E34" s="400">
        <v>100</v>
      </c>
      <c r="F34" s="401"/>
      <c r="G34" s="400">
        <v>1.12</v>
      </c>
      <c r="H34" s="400">
        <v>98.88</v>
      </c>
      <c r="I34" s="400">
        <v>0</v>
      </c>
      <c r="J34" s="400">
        <v>100</v>
      </c>
      <c r="K34" s="401"/>
      <c r="L34" s="400">
        <v>3.03</v>
      </c>
      <c r="M34" s="400">
        <v>96.97</v>
      </c>
      <c r="N34" s="400">
        <v>0</v>
      </c>
      <c r="O34" s="400">
        <v>100</v>
      </c>
      <c r="P34" s="400"/>
      <c r="Q34" s="400">
        <v>2.56</v>
      </c>
      <c r="R34" s="400">
        <v>97.29</v>
      </c>
      <c r="S34" s="400">
        <v>0.14171956949776676</v>
      </c>
      <c r="T34" s="400">
        <v>100</v>
      </c>
    </row>
    <row r="35" spans="1:3" ht="15">
      <c r="A35" s="1127" t="s">
        <v>903</v>
      </c>
      <c r="B35" s="1127"/>
      <c r="C35" s="1127"/>
    </row>
  </sheetData>
  <sheetProtection/>
  <mergeCells count="14">
    <mergeCell ref="B2:E2"/>
    <mergeCell ref="B3:D3"/>
    <mergeCell ref="E3:E4"/>
    <mergeCell ref="G3:I3"/>
    <mergeCell ref="J3:J4"/>
    <mergeCell ref="Q3:S3"/>
    <mergeCell ref="T3:T4"/>
    <mergeCell ref="L2:O2"/>
    <mergeCell ref="A35:C35"/>
    <mergeCell ref="A1:T1"/>
    <mergeCell ref="L3:N3"/>
    <mergeCell ref="O3:O4"/>
    <mergeCell ref="Q2:T2"/>
    <mergeCell ref="G2:J2"/>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E35"/>
  <sheetViews>
    <sheetView zoomScalePageLayoutView="0" workbookViewId="0" topLeftCell="A1">
      <selection activeCell="A1" sqref="A1:E1"/>
    </sheetView>
  </sheetViews>
  <sheetFormatPr defaultColWidth="9.140625" defaultRowHeight="15"/>
  <cols>
    <col min="1" max="1" width="18.00390625" style="0" customWidth="1"/>
    <col min="4" max="4" width="10.8515625" style="0" customWidth="1"/>
    <col min="5" max="5" width="13.7109375" style="0" customWidth="1"/>
  </cols>
  <sheetData>
    <row r="1" spans="1:5" ht="72" customHeight="1">
      <c r="A1" s="1155" t="s">
        <v>867</v>
      </c>
      <c r="B1" s="1155"/>
      <c r="C1" s="1155"/>
      <c r="D1" s="1155"/>
      <c r="E1" s="1155"/>
    </row>
    <row r="2" spans="1:5" ht="15">
      <c r="A2" s="314"/>
      <c r="B2" s="1148" t="s">
        <v>369</v>
      </c>
      <c r="C2" s="1148"/>
      <c r="D2" s="1148"/>
      <c r="E2" s="1153" t="s">
        <v>127</v>
      </c>
    </row>
    <row r="3" spans="1:5" ht="18">
      <c r="A3" s="185"/>
      <c r="B3" s="73" t="s">
        <v>2</v>
      </c>
      <c r="C3" s="73" t="s">
        <v>1</v>
      </c>
      <c r="D3" s="73" t="s">
        <v>388</v>
      </c>
      <c r="E3" s="1154"/>
    </row>
    <row r="4" spans="1:5" ht="15">
      <c r="A4" s="71"/>
      <c r="B4" s="82"/>
      <c r="C4" s="82"/>
      <c r="D4" s="82"/>
      <c r="E4" s="208"/>
    </row>
    <row r="5" spans="1:5" ht="18">
      <c r="A5" s="67" t="s">
        <v>157</v>
      </c>
      <c r="B5" s="77"/>
      <c r="C5" s="77"/>
      <c r="D5" s="77"/>
      <c r="E5" s="184"/>
    </row>
    <row r="6" spans="1:5" ht="15">
      <c r="A6" s="71" t="s">
        <v>156</v>
      </c>
      <c r="B6" s="392">
        <v>6.99</v>
      </c>
      <c r="C6" s="392">
        <v>92.94</v>
      </c>
      <c r="D6" s="392">
        <v>0.06708493943109772</v>
      </c>
      <c r="E6" s="78">
        <v>100</v>
      </c>
    </row>
    <row r="7" spans="1:5" ht="15">
      <c r="A7" s="71" t="s">
        <v>155</v>
      </c>
      <c r="B7" s="392">
        <v>3.07</v>
      </c>
      <c r="C7" s="392">
        <v>96.33</v>
      </c>
      <c r="D7" s="392">
        <v>0.597729475835055</v>
      </c>
      <c r="E7" s="78">
        <v>100</v>
      </c>
    </row>
    <row r="8" spans="1:5" ht="15">
      <c r="A8" s="71" t="s">
        <v>154</v>
      </c>
      <c r="B8" s="392">
        <v>6.04</v>
      </c>
      <c r="C8" s="392">
        <v>92.62</v>
      </c>
      <c r="D8" s="392">
        <v>1.341146241343653</v>
      </c>
      <c r="E8" s="78">
        <v>100</v>
      </c>
    </row>
    <row r="9" spans="1:5" ht="15">
      <c r="A9" s="71" t="s">
        <v>153</v>
      </c>
      <c r="B9" s="392">
        <v>6.82</v>
      </c>
      <c r="C9" s="392">
        <v>92.63</v>
      </c>
      <c r="D9" s="392">
        <v>0.5526807006822152</v>
      </c>
      <c r="E9" s="78">
        <v>100</v>
      </c>
    </row>
    <row r="10" spans="1:5" ht="15">
      <c r="A10" s="71" t="s">
        <v>152</v>
      </c>
      <c r="B10" s="392">
        <v>2.02</v>
      </c>
      <c r="C10" s="392">
        <v>97.25</v>
      </c>
      <c r="D10" s="392">
        <v>0.7279976561405297</v>
      </c>
      <c r="E10" s="78">
        <v>100</v>
      </c>
    </row>
    <row r="11" spans="1:5" ht="15">
      <c r="A11" s="69" t="s">
        <v>151</v>
      </c>
      <c r="B11" s="403">
        <v>5.62</v>
      </c>
      <c r="C11" s="403">
        <v>93.77</v>
      </c>
      <c r="D11" s="403">
        <v>0.6075690529297019</v>
      </c>
      <c r="E11" s="179">
        <v>100</v>
      </c>
    </row>
    <row r="12" spans="1:5" ht="15">
      <c r="A12" s="71"/>
      <c r="B12" s="78"/>
      <c r="C12" s="78"/>
      <c r="D12" s="78"/>
      <c r="E12" s="179"/>
    </row>
    <row r="13" spans="1:5" ht="15">
      <c r="A13" s="67" t="s">
        <v>661</v>
      </c>
      <c r="B13" s="79"/>
      <c r="C13" s="79"/>
      <c r="D13" s="79"/>
      <c r="E13" s="81"/>
    </row>
    <row r="14" spans="1:5" ht="33" customHeight="1">
      <c r="A14" s="71" t="s">
        <v>331</v>
      </c>
      <c r="B14" s="392">
        <v>5.61</v>
      </c>
      <c r="C14" s="392">
        <v>92.34</v>
      </c>
      <c r="D14" s="392">
        <v>2.05417218464389</v>
      </c>
      <c r="E14" s="78">
        <v>100</v>
      </c>
    </row>
    <row r="15" spans="1:5" ht="27" customHeight="1">
      <c r="A15" s="71" t="s">
        <v>330</v>
      </c>
      <c r="B15" s="392">
        <v>3.52</v>
      </c>
      <c r="C15" s="392">
        <v>96.37</v>
      </c>
      <c r="D15" s="392">
        <v>0.11195513937923822</v>
      </c>
      <c r="E15" s="78">
        <v>100</v>
      </c>
    </row>
    <row r="16" spans="1:5" ht="15">
      <c r="A16" s="71" t="s">
        <v>329</v>
      </c>
      <c r="B16" s="392">
        <v>5.29</v>
      </c>
      <c r="C16" s="392">
        <v>94.71</v>
      </c>
      <c r="D16" s="392">
        <v>0.00905340213918959</v>
      </c>
      <c r="E16" s="78">
        <v>100</v>
      </c>
    </row>
    <row r="17" spans="1:5" ht="15">
      <c r="A17" s="71" t="s">
        <v>328</v>
      </c>
      <c r="B17" s="392">
        <v>4.99</v>
      </c>
      <c r="C17" s="392">
        <v>94.5</v>
      </c>
      <c r="D17" s="392">
        <v>0.5110594143495439</v>
      </c>
      <c r="E17" s="78">
        <v>100</v>
      </c>
    </row>
    <row r="18" spans="1:5" ht="15">
      <c r="A18" s="71" t="s">
        <v>327</v>
      </c>
      <c r="B18" s="392">
        <v>3.84</v>
      </c>
      <c r="C18" s="392">
        <v>96.14</v>
      </c>
      <c r="D18" s="392">
        <v>0.018516246849344872</v>
      </c>
      <c r="E18" s="78">
        <v>100</v>
      </c>
    </row>
    <row r="19" spans="1:5" ht="15">
      <c r="A19" s="71" t="s">
        <v>326</v>
      </c>
      <c r="B19" s="392">
        <v>7.18</v>
      </c>
      <c r="C19" s="392">
        <v>92.43</v>
      </c>
      <c r="D19" s="392">
        <v>0.39533117793034345</v>
      </c>
      <c r="E19" s="78">
        <v>100</v>
      </c>
    </row>
    <row r="20" spans="1:5" ht="15">
      <c r="A20" s="4"/>
      <c r="B20" s="381"/>
      <c r="C20" s="381"/>
      <c r="D20" s="381"/>
      <c r="E20" s="393"/>
    </row>
    <row r="21" spans="1:5" ht="15">
      <c r="A21" s="114" t="s">
        <v>325</v>
      </c>
      <c r="B21" s="381"/>
      <c r="C21" s="381"/>
      <c r="D21" s="381"/>
      <c r="E21" s="381"/>
    </row>
    <row r="22" spans="1:5" ht="15">
      <c r="A22" s="114" t="s">
        <v>324</v>
      </c>
      <c r="B22" s="392">
        <v>4.99</v>
      </c>
      <c r="C22" s="392">
        <v>94.41</v>
      </c>
      <c r="D22" s="392">
        <v>0.6028633379277464</v>
      </c>
      <c r="E22" s="78">
        <v>100</v>
      </c>
    </row>
    <row r="23" spans="1:5" ht="15">
      <c r="A23" s="114" t="s">
        <v>272</v>
      </c>
      <c r="B23" s="392">
        <v>10.74</v>
      </c>
      <c r="C23" s="392">
        <v>88.62</v>
      </c>
      <c r="D23" s="392">
        <v>0.6456678760128471</v>
      </c>
      <c r="E23" s="78">
        <v>100</v>
      </c>
    </row>
    <row r="24" spans="2:5" ht="15">
      <c r="B24" s="381"/>
      <c r="C24" s="381"/>
      <c r="D24" s="381"/>
      <c r="E24" s="381"/>
    </row>
    <row r="25" spans="1:5" ht="15">
      <c r="A25" s="114" t="s">
        <v>463</v>
      </c>
      <c r="B25" s="381"/>
      <c r="C25" s="381"/>
      <c r="D25" s="381"/>
      <c r="E25" s="381"/>
    </row>
    <row r="26" spans="1:5" ht="15">
      <c r="A26" s="7" t="s">
        <v>462</v>
      </c>
      <c r="B26" s="380">
        <v>7.75</v>
      </c>
      <c r="C26" s="380">
        <v>91.55</v>
      </c>
      <c r="D26" s="380">
        <v>0.7053246227669538</v>
      </c>
      <c r="E26" s="78">
        <v>100</v>
      </c>
    </row>
    <row r="27" spans="1:5" ht="27">
      <c r="A27" s="7" t="s">
        <v>461</v>
      </c>
      <c r="B27" s="380">
        <v>8.36</v>
      </c>
      <c r="C27" s="380">
        <v>91.6</v>
      </c>
      <c r="D27" s="380">
        <v>0.03763617760669969</v>
      </c>
      <c r="E27" s="78">
        <v>100</v>
      </c>
    </row>
    <row r="28" spans="1:5" ht="15">
      <c r="A28" s="7" t="s">
        <v>460</v>
      </c>
      <c r="B28" s="380">
        <v>2.45</v>
      </c>
      <c r="C28" s="380">
        <v>96.65</v>
      </c>
      <c r="D28" s="380">
        <v>0.9001435471207303</v>
      </c>
      <c r="E28" s="78">
        <v>100</v>
      </c>
    </row>
    <row r="29" spans="1:5" ht="15">
      <c r="A29" s="7" t="s">
        <v>182</v>
      </c>
      <c r="B29" s="380">
        <v>0.86</v>
      </c>
      <c r="C29" s="380">
        <v>98.84</v>
      </c>
      <c r="D29" s="380">
        <v>0.3019786361382792</v>
      </c>
      <c r="E29" s="78">
        <v>100</v>
      </c>
    </row>
    <row r="30" spans="1:5" ht="15">
      <c r="A30" s="7" t="s">
        <v>490</v>
      </c>
      <c r="B30" s="380">
        <v>1.6</v>
      </c>
      <c r="C30" s="380">
        <v>96.95</v>
      </c>
      <c r="D30" s="380">
        <v>1.4431344191747724</v>
      </c>
      <c r="E30" s="78">
        <v>100</v>
      </c>
    </row>
    <row r="31" spans="1:5" ht="15">
      <c r="A31" s="7" t="s">
        <v>458</v>
      </c>
      <c r="B31" s="380">
        <v>4.67</v>
      </c>
      <c r="C31" s="380">
        <v>95.18</v>
      </c>
      <c r="D31" s="380">
        <v>0.14990602482156073</v>
      </c>
      <c r="E31" s="78">
        <v>100</v>
      </c>
    </row>
    <row r="32" spans="1:5" ht="15">
      <c r="A32" s="7" t="s">
        <v>457</v>
      </c>
      <c r="B32" s="380">
        <v>1.74</v>
      </c>
      <c r="C32" s="380">
        <v>96.97</v>
      </c>
      <c r="D32" s="380">
        <v>1.2853593272171253</v>
      </c>
      <c r="E32" s="78">
        <v>100</v>
      </c>
    </row>
    <row r="33" spans="1:5" ht="15">
      <c r="A33" s="7" t="s">
        <v>474</v>
      </c>
      <c r="B33" s="380">
        <v>14.95</v>
      </c>
      <c r="C33" s="380">
        <v>82.71</v>
      </c>
      <c r="D33" s="380">
        <v>2.3379097786494816</v>
      </c>
      <c r="E33" s="78">
        <v>100</v>
      </c>
    </row>
    <row r="34" spans="1:5" ht="15">
      <c r="A34" s="3"/>
      <c r="B34" s="3"/>
      <c r="C34" s="3"/>
      <c r="D34" s="3"/>
      <c r="E34" s="3"/>
    </row>
    <row r="35" spans="1:3" ht="15">
      <c r="A35" s="1127" t="s">
        <v>903</v>
      </c>
      <c r="B35" s="1127"/>
      <c r="C35" s="1127"/>
    </row>
  </sheetData>
  <sheetProtection/>
  <mergeCells count="4">
    <mergeCell ref="B2:D2"/>
    <mergeCell ref="E2:E3"/>
    <mergeCell ref="A35:C35"/>
    <mergeCell ref="A1:E1"/>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5"/>
  <cols>
    <col min="1" max="1" width="16.8515625" style="0" customWidth="1"/>
  </cols>
  <sheetData>
    <row r="1" spans="1:6" ht="52.5" customHeight="1">
      <c r="A1" s="1028" t="s">
        <v>868</v>
      </c>
      <c r="B1" s="1028"/>
      <c r="C1" s="1028"/>
      <c r="D1" s="1028"/>
      <c r="E1" s="1028"/>
      <c r="F1" s="1028"/>
    </row>
    <row r="2" spans="1:6" ht="15" customHeight="1">
      <c r="A2" s="209"/>
      <c r="B2" s="1148" t="s">
        <v>495</v>
      </c>
      <c r="C2" s="1148"/>
      <c r="D2" s="1148"/>
      <c r="E2" s="1148"/>
      <c r="F2" s="1146" t="s">
        <v>127</v>
      </c>
    </row>
    <row r="3" spans="1:6" ht="18">
      <c r="A3" s="185"/>
      <c r="B3" s="73" t="s">
        <v>2</v>
      </c>
      <c r="C3" s="73" t="s">
        <v>1</v>
      </c>
      <c r="D3" s="73" t="s">
        <v>494</v>
      </c>
      <c r="E3" s="73" t="s">
        <v>388</v>
      </c>
      <c r="F3" s="1147"/>
    </row>
    <row r="4" spans="1:6" ht="15">
      <c r="A4" s="71"/>
      <c r="B4" s="82"/>
      <c r="C4" s="82"/>
      <c r="D4" s="82"/>
      <c r="E4" s="82"/>
      <c r="F4" s="208"/>
    </row>
    <row r="5" spans="1:6" ht="18">
      <c r="A5" s="67" t="s">
        <v>157</v>
      </c>
      <c r="B5" s="207"/>
      <c r="C5" s="207"/>
      <c r="D5" s="207"/>
      <c r="E5" s="207"/>
      <c r="F5" s="206"/>
    </row>
    <row r="6" spans="1:6" ht="15">
      <c r="A6" s="67" t="s">
        <v>156</v>
      </c>
      <c r="B6" s="392">
        <v>5.34</v>
      </c>
      <c r="C6" s="392">
        <v>83.31</v>
      </c>
      <c r="D6" s="392">
        <v>11.35</v>
      </c>
      <c r="E6" s="392">
        <v>0</v>
      </c>
      <c r="F6" s="78">
        <v>100</v>
      </c>
    </row>
    <row r="7" spans="1:6" ht="15">
      <c r="A7" s="67" t="s">
        <v>155</v>
      </c>
      <c r="B7" s="392">
        <v>5.31</v>
      </c>
      <c r="C7" s="392">
        <v>86.05</v>
      </c>
      <c r="D7" s="392">
        <v>7.97</v>
      </c>
      <c r="E7" s="392">
        <v>0.6683335986689517</v>
      </c>
      <c r="F7" s="78">
        <v>100</v>
      </c>
    </row>
    <row r="8" spans="1:6" ht="15">
      <c r="A8" s="67" t="s">
        <v>154</v>
      </c>
      <c r="B8" s="392">
        <v>6.49</v>
      </c>
      <c r="C8" s="392">
        <v>83.04</v>
      </c>
      <c r="D8" s="392">
        <v>9.59</v>
      </c>
      <c r="E8" s="392">
        <v>0.8733006923969743</v>
      </c>
      <c r="F8" s="78">
        <v>100</v>
      </c>
    </row>
    <row r="9" spans="1:6" ht="15">
      <c r="A9" s="67" t="s">
        <v>153</v>
      </c>
      <c r="B9" s="392">
        <v>5.95</v>
      </c>
      <c r="C9" s="392">
        <v>81.19</v>
      </c>
      <c r="D9" s="392">
        <v>12.78</v>
      </c>
      <c r="E9" s="392">
        <v>0.08740192690759788</v>
      </c>
      <c r="F9" s="78">
        <v>100</v>
      </c>
    </row>
    <row r="10" spans="1:6" ht="15">
      <c r="A10" s="67" t="s">
        <v>152</v>
      </c>
      <c r="B10" s="392">
        <v>5.62</v>
      </c>
      <c r="C10" s="392">
        <v>86.63</v>
      </c>
      <c r="D10" s="392">
        <v>6.9</v>
      </c>
      <c r="E10" s="392">
        <v>0.8507475667512671</v>
      </c>
      <c r="F10" s="78">
        <v>100</v>
      </c>
    </row>
    <row r="11" spans="1:6" ht="15">
      <c r="A11" s="69" t="s">
        <v>151</v>
      </c>
      <c r="B11" s="403">
        <v>5.74</v>
      </c>
      <c r="C11" s="403">
        <v>83.59</v>
      </c>
      <c r="D11" s="403">
        <v>10.26</v>
      </c>
      <c r="E11" s="403">
        <v>0.40781148178512117</v>
      </c>
      <c r="F11" s="179">
        <v>100</v>
      </c>
    </row>
    <row r="12" spans="1:6" ht="15">
      <c r="A12" s="69"/>
      <c r="B12" s="392"/>
      <c r="C12" s="392"/>
      <c r="D12" s="392"/>
      <c r="E12" s="392"/>
      <c r="F12" s="179"/>
    </row>
    <row r="13" spans="1:6" ht="15">
      <c r="A13" s="67" t="s">
        <v>661</v>
      </c>
      <c r="B13" s="392"/>
      <c r="C13" s="392"/>
      <c r="D13" s="392"/>
      <c r="E13" s="392"/>
      <c r="F13" s="81"/>
    </row>
    <row r="14" spans="1:6" ht="21" customHeight="1">
      <c r="A14" s="67" t="s">
        <v>331</v>
      </c>
      <c r="B14" s="392">
        <v>4.1</v>
      </c>
      <c r="C14" s="392">
        <v>83.87</v>
      </c>
      <c r="D14" s="392">
        <v>10.59</v>
      </c>
      <c r="E14" s="392">
        <v>1.433393225974375</v>
      </c>
      <c r="F14" s="78">
        <v>100</v>
      </c>
    </row>
    <row r="15" spans="1:6" ht="24" customHeight="1">
      <c r="A15" s="67" t="s">
        <v>330</v>
      </c>
      <c r="B15" s="392">
        <v>3.75</v>
      </c>
      <c r="C15" s="392">
        <v>89.07</v>
      </c>
      <c r="D15" s="392">
        <v>7.18</v>
      </c>
      <c r="E15" s="392">
        <v>0</v>
      </c>
      <c r="F15" s="78">
        <v>100</v>
      </c>
    </row>
    <row r="16" spans="1:6" ht="15">
      <c r="A16" s="67" t="s">
        <v>329</v>
      </c>
      <c r="B16" s="392">
        <v>9.05</v>
      </c>
      <c r="C16" s="392">
        <v>82.81</v>
      </c>
      <c r="D16" s="392">
        <v>8.13</v>
      </c>
      <c r="E16" s="392">
        <v>0.009559837755896371</v>
      </c>
      <c r="F16" s="78">
        <v>100</v>
      </c>
    </row>
    <row r="17" spans="1:6" ht="15">
      <c r="A17" s="67" t="s">
        <v>328</v>
      </c>
      <c r="B17" s="392">
        <v>4.71</v>
      </c>
      <c r="C17" s="392">
        <v>82.89</v>
      </c>
      <c r="D17" s="392">
        <v>12.34</v>
      </c>
      <c r="E17" s="392">
        <v>0.062205295079033</v>
      </c>
      <c r="F17" s="78">
        <v>100</v>
      </c>
    </row>
    <row r="18" spans="1:6" ht="16.5" customHeight="1">
      <c r="A18" s="67" t="s">
        <v>327</v>
      </c>
      <c r="B18" s="392">
        <v>3.85</v>
      </c>
      <c r="C18" s="392">
        <v>86.65</v>
      </c>
      <c r="D18" s="392">
        <v>9.48</v>
      </c>
      <c r="E18" s="392">
        <v>0.02208139201095237</v>
      </c>
      <c r="F18" s="78">
        <v>100</v>
      </c>
    </row>
    <row r="19" spans="1:6" ht="12.75" customHeight="1">
      <c r="A19" s="67" t="s">
        <v>326</v>
      </c>
      <c r="B19" s="392">
        <v>9.47</v>
      </c>
      <c r="C19" s="392">
        <v>84.9</v>
      </c>
      <c r="D19" s="392">
        <v>5.37</v>
      </c>
      <c r="E19" s="392">
        <v>0.2528071001143011</v>
      </c>
      <c r="F19" s="78">
        <v>100</v>
      </c>
    </row>
    <row r="20" spans="1:6" ht="15">
      <c r="A20" s="4"/>
      <c r="B20" s="381"/>
      <c r="C20" s="381"/>
      <c r="D20" s="381"/>
      <c r="E20" s="381"/>
      <c r="F20" s="393"/>
    </row>
    <row r="21" spans="1:6" ht="15">
      <c r="A21" s="114" t="s">
        <v>325</v>
      </c>
      <c r="B21" s="381"/>
      <c r="C21" s="381"/>
      <c r="D21" s="381"/>
      <c r="E21" s="381"/>
      <c r="F21" s="381"/>
    </row>
    <row r="22" spans="1:6" ht="15">
      <c r="A22" s="114" t="s">
        <v>324</v>
      </c>
      <c r="B22" s="404">
        <v>5.19</v>
      </c>
      <c r="C22" s="404">
        <v>85.06</v>
      </c>
      <c r="D22" s="404">
        <v>9.4</v>
      </c>
      <c r="E22" s="404">
        <v>0.35</v>
      </c>
      <c r="F22" s="78">
        <v>100</v>
      </c>
    </row>
    <row r="23" spans="1:6" ht="15">
      <c r="A23" s="114" t="s">
        <v>272</v>
      </c>
      <c r="B23" s="404">
        <v>10.05</v>
      </c>
      <c r="C23" s="404">
        <v>71.99</v>
      </c>
      <c r="D23" s="404">
        <v>17.07</v>
      </c>
      <c r="E23" s="404">
        <v>0.88</v>
      </c>
      <c r="F23" s="78">
        <v>100</v>
      </c>
    </row>
    <row r="24" spans="2:6" ht="15">
      <c r="B24" s="381"/>
      <c r="C24" s="381"/>
      <c r="D24" s="381"/>
      <c r="E24" s="381"/>
      <c r="F24" s="381"/>
    </row>
    <row r="25" spans="1:6" ht="15">
      <c r="A25" s="114" t="s">
        <v>463</v>
      </c>
      <c r="B25" s="381"/>
      <c r="C25" s="381"/>
      <c r="D25" s="381"/>
      <c r="E25" s="381"/>
      <c r="F25" s="381"/>
    </row>
    <row r="26" spans="1:6" ht="15">
      <c r="A26" s="7" t="s">
        <v>462</v>
      </c>
      <c r="B26" s="380">
        <v>3.4</v>
      </c>
      <c r="C26" s="380">
        <v>77.38</v>
      </c>
      <c r="D26" s="380">
        <v>18.7</v>
      </c>
      <c r="E26" s="380">
        <v>0.5224046633738264</v>
      </c>
      <c r="F26" s="78">
        <v>100</v>
      </c>
    </row>
    <row r="27" spans="1:6" ht="27">
      <c r="A27" s="7" t="s">
        <v>461</v>
      </c>
      <c r="B27" s="380">
        <v>5.82</v>
      </c>
      <c r="C27" s="380">
        <v>81.99</v>
      </c>
      <c r="D27" s="380">
        <v>12.15</v>
      </c>
      <c r="E27" s="380">
        <v>0.041368974829970914</v>
      </c>
      <c r="F27" s="78">
        <v>100</v>
      </c>
    </row>
    <row r="28" spans="1:6" ht="15">
      <c r="A28" s="7" t="s">
        <v>460</v>
      </c>
      <c r="B28" s="380">
        <v>1.15</v>
      </c>
      <c r="C28" s="380">
        <v>84.21</v>
      </c>
      <c r="D28" s="380">
        <v>14.49</v>
      </c>
      <c r="E28" s="380">
        <v>0.1475294936454489</v>
      </c>
      <c r="F28" s="78">
        <v>100</v>
      </c>
    </row>
    <row r="29" spans="1:6" ht="15">
      <c r="A29" s="7" t="s">
        <v>182</v>
      </c>
      <c r="B29" s="380" t="s">
        <v>46</v>
      </c>
      <c r="C29" s="380">
        <v>70.68</v>
      </c>
      <c r="D29" s="380">
        <v>29.32</v>
      </c>
      <c r="E29" s="380">
        <v>0</v>
      </c>
      <c r="F29" s="78">
        <v>100</v>
      </c>
    </row>
    <row r="30" spans="1:6" ht="15">
      <c r="A30" s="7" t="s">
        <v>490</v>
      </c>
      <c r="B30" s="380">
        <v>12.4</v>
      </c>
      <c r="C30" s="380">
        <v>86.16</v>
      </c>
      <c r="D30" s="380" t="s">
        <v>46</v>
      </c>
      <c r="E30" s="380">
        <v>1.4453840888515974</v>
      </c>
      <c r="F30" s="78">
        <v>100</v>
      </c>
    </row>
    <row r="31" spans="1:6" ht="15">
      <c r="A31" s="7" t="s">
        <v>458</v>
      </c>
      <c r="B31" s="380">
        <v>4.9</v>
      </c>
      <c r="C31" s="380">
        <v>88.09</v>
      </c>
      <c r="D31" s="380">
        <v>6.89</v>
      </c>
      <c r="E31" s="380">
        <v>0.1188496867552139</v>
      </c>
      <c r="F31" s="78">
        <v>100</v>
      </c>
    </row>
    <row r="32" spans="1:6" ht="15">
      <c r="A32" s="7" t="s">
        <v>457</v>
      </c>
      <c r="B32" s="380">
        <v>0.32</v>
      </c>
      <c r="C32" s="380">
        <v>87.68</v>
      </c>
      <c r="D32" s="380">
        <v>10.3</v>
      </c>
      <c r="E32" s="380">
        <v>1.69892948495279</v>
      </c>
      <c r="F32" s="78">
        <v>100</v>
      </c>
    </row>
    <row r="33" spans="1:6" ht="15">
      <c r="A33" s="7" t="s">
        <v>496</v>
      </c>
      <c r="B33" s="380">
        <v>16.05</v>
      </c>
      <c r="C33" s="380">
        <v>71.2</v>
      </c>
      <c r="D33" s="380">
        <v>12.42</v>
      </c>
      <c r="E33" s="380">
        <v>0.33462245261800927</v>
      </c>
      <c r="F33" s="78">
        <v>100</v>
      </c>
    </row>
    <row r="34" spans="1:6" ht="15">
      <c r="A34" s="3"/>
      <c r="B34" s="3"/>
      <c r="C34" s="3"/>
      <c r="D34" s="3"/>
      <c r="E34" s="3"/>
      <c r="F34" s="3"/>
    </row>
    <row r="35" spans="1:3" ht="15">
      <c r="A35" s="1127" t="s">
        <v>903</v>
      </c>
      <c r="B35" s="1127"/>
      <c r="C35" s="1127"/>
    </row>
  </sheetData>
  <sheetProtection/>
  <mergeCells count="4">
    <mergeCell ref="F2:F3"/>
    <mergeCell ref="B2:E2"/>
    <mergeCell ref="A1:F1"/>
    <mergeCell ref="A35:C35"/>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sheetPr>
    <tabColor theme="0"/>
  </sheetPr>
  <dimension ref="A1:AW35"/>
  <sheetViews>
    <sheetView zoomScalePageLayoutView="0" workbookViewId="0" topLeftCell="A1">
      <selection activeCell="A1" sqref="A1"/>
    </sheetView>
  </sheetViews>
  <sheetFormatPr defaultColWidth="9.140625" defaultRowHeight="15"/>
  <cols>
    <col min="1" max="1" width="13.57421875" style="0" customWidth="1"/>
    <col min="5" max="5" width="10.00390625" style="0" customWidth="1"/>
    <col min="13" max="13" width="11.140625" style="0" customWidth="1"/>
    <col min="17" max="17" width="9.57421875" style="0" customWidth="1"/>
    <col min="25" max="25" width="11.57421875" style="0" customWidth="1"/>
    <col min="29" max="29" width="9.7109375" style="0" customWidth="1"/>
    <col min="37" max="37" width="3.8515625" style="0" customWidth="1"/>
    <col min="38" max="38" width="10.8515625" style="0" customWidth="1"/>
  </cols>
  <sheetData>
    <row r="1" spans="1:22" ht="15">
      <c r="A1" s="285" t="s">
        <v>937</v>
      </c>
      <c r="B1" s="305"/>
      <c r="C1" s="305"/>
      <c r="D1" s="305"/>
      <c r="E1" s="305"/>
      <c r="F1" s="305"/>
      <c r="G1" s="305"/>
      <c r="H1" s="305"/>
      <c r="I1" s="305"/>
      <c r="J1" s="305"/>
      <c r="K1" s="305"/>
      <c r="L1" s="305"/>
      <c r="M1" s="305"/>
      <c r="N1" s="305"/>
      <c r="O1" s="305"/>
      <c r="P1" s="305"/>
      <c r="Q1" s="305"/>
      <c r="R1" s="305"/>
      <c r="S1" s="305"/>
      <c r="T1" s="305"/>
      <c r="U1" s="305"/>
      <c r="V1" s="305"/>
    </row>
    <row r="2" spans="2:48" s="17" customFormat="1" ht="15">
      <c r="B2" s="1160" t="s">
        <v>36</v>
      </c>
      <c r="C2" s="1160"/>
      <c r="D2" s="1160"/>
      <c r="E2" s="1160"/>
      <c r="F2" s="1160"/>
      <c r="G2" s="1160"/>
      <c r="H2" s="1160"/>
      <c r="I2" s="1160"/>
      <c r="J2" s="1160"/>
      <c r="K2" s="1160"/>
      <c r="M2" s="1160" t="s">
        <v>493</v>
      </c>
      <c r="N2" s="1160"/>
      <c r="O2" s="1160"/>
      <c r="P2" s="1160"/>
      <c r="Q2" s="1160"/>
      <c r="R2" s="1160"/>
      <c r="S2" s="1160"/>
      <c r="T2" s="1160"/>
      <c r="U2" s="1160"/>
      <c r="V2" s="1160"/>
      <c r="W2" s="1160"/>
      <c r="Y2" s="1160" t="s">
        <v>49</v>
      </c>
      <c r="Z2" s="1160"/>
      <c r="AA2" s="1160"/>
      <c r="AB2" s="1160"/>
      <c r="AC2" s="1160"/>
      <c r="AD2" s="1160"/>
      <c r="AE2" s="1160"/>
      <c r="AF2" s="1160"/>
      <c r="AG2" s="1160"/>
      <c r="AH2" s="1160"/>
      <c r="AI2" s="1160"/>
      <c r="AJ2" s="485"/>
      <c r="AL2" s="1160" t="s">
        <v>127</v>
      </c>
      <c r="AM2" s="1160"/>
      <c r="AN2" s="1160"/>
      <c r="AO2" s="1160"/>
      <c r="AP2" s="1160"/>
      <c r="AQ2" s="1160"/>
      <c r="AR2" s="1160"/>
      <c r="AS2" s="1160"/>
      <c r="AT2" s="1160"/>
      <c r="AU2" s="1160"/>
      <c r="AV2" s="1160"/>
    </row>
    <row r="3" spans="1:48" ht="90">
      <c r="A3" s="214"/>
      <c r="B3" s="87" t="s">
        <v>508</v>
      </c>
      <c r="C3" s="87" t="s">
        <v>507</v>
      </c>
      <c r="D3" s="87" t="s">
        <v>511</v>
      </c>
      <c r="E3" s="87" t="s">
        <v>956</v>
      </c>
      <c r="F3" s="87" t="s">
        <v>896</v>
      </c>
      <c r="G3" s="87" t="s">
        <v>897</v>
      </c>
      <c r="H3" s="87" t="s">
        <v>506</v>
      </c>
      <c r="I3" s="87" t="s">
        <v>509</v>
      </c>
      <c r="J3" s="87" t="s">
        <v>504</v>
      </c>
      <c r="K3" s="87" t="s">
        <v>503</v>
      </c>
      <c r="M3" s="214"/>
      <c r="N3" s="87" t="s">
        <v>508</v>
      </c>
      <c r="O3" s="87" t="s">
        <v>957</v>
      </c>
      <c r="P3" s="87" t="s">
        <v>511</v>
      </c>
      <c r="Q3" s="87" t="s">
        <v>956</v>
      </c>
      <c r="R3" s="87" t="s">
        <v>896</v>
      </c>
      <c r="S3" s="87" t="s">
        <v>898</v>
      </c>
      <c r="T3" s="87" t="s">
        <v>506</v>
      </c>
      <c r="U3" s="87" t="s">
        <v>509</v>
      </c>
      <c r="V3" s="87" t="s">
        <v>504</v>
      </c>
      <c r="W3" s="87" t="s">
        <v>503</v>
      </c>
      <c r="Y3" s="214"/>
      <c r="Z3" s="87" t="s">
        <v>508</v>
      </c>
      <c r="AA3" s="87" t="s">
        <v>507</v>
      </c>
      <c r="AB3" s="87" t="s">
        <v>511</v>
      </c>
      <c r="AC3" s="87" t="s">
        <v>956</v>
      </c>
      <c r="AD3" s="87" t="s">
        <v>896</v>
      </c>
      <c r="AE3" s="87" t="s">
        <v>897</v>
      </c>
      <c r="AF3" s="87" t="s">
        <v>506</v>
      </c>
      <c r="AG3" s="87" t="s">
        <v>505</v>
      </c>
      <c r="AH3" s="87" t="s">
        <v>504</v>
      </c>
      <c r="AI3" s="87" t="s">
        <v>503</v>
      </c>
      <c r="AJ3" s="87" t="s">
        <v>664</v>
      </c>
      <c r="AK3" s="202"/>
      <c r="AL3" s="214"/>
      <c r="AM3" s="87" t="s">
        <v>508</v>
      </c>
      <c r="AN3" s="87" t="s">
        <v>507</v>
      </c>
      <c r="AO3" s="87" t="s">
        <v>511</v>
      </c>
      <c r="AP3" s="87" t="s">
        <v>510</v>
      </c>
      <c r="AQ3" s="87" t="s">
        <v>896</v>
      </c>
      <c r="AR3" s="87" t="s">
        <v>897</v>
      </c>
      <c r="AS3" s="87" t="s">
        <v>506</v>
      </c>
      <c r="AT3" s="87" t="s">
        <v>505</v>
      </c>
      <c r="AU3" s="87" t="s">
        <v>504</v>
      </c>
      <c r="AV3" s="87" t="s">
        <v>503</v>
      </c>
    </row>
    <row r="4" spans="1:48" ht="15">
      <c r="A4" s="67"/>
      <c r="B4" s="187"/>
      <c r="C4" s="187"/>
      <c r="D4" s="187"/>
      <c r="E4" s="187"/>
      <c r="F4" s="187"/>
      <c r="G4" s="187"/>
      <c r="H4" s="187"/>
      <c r="I4" s="187"/>
      <c r="J4" s="187"/>
      <c r="K4" s="187"/>
      <c r="M4" s="67"/>
      <c r="N4" s="187"/>
      <c r="O4" s="187"/>
      <c r="P4" s="187"/>
      <c r="Q4" s="187"/>
      <c r="R4" s="187"/>
      <c r="S4" s="187"/>
      <c r="T4" s="187"/>
      <c r="U4" s="187"/>
      <c r="V4" s="187"/>
      <c r="W4" s="187"/>
      <c r="Y4" s="67"/>
      <c r="Z4" s="187"/>
      <c r="AA4" s="187"/>
      <c r="AB4" s="187"/>
      <c r="AC4" s="187"/>
      <c r="AD4" s="187"/>
      <c r="AE4" s="187"/>
      <c r="AF4" s="187"/>
      <c r="AG4" s="187"/>
      <c r="AH4" s="187"/>
      <c r="AI4" s="187"/>
      <c r="AJ4" s="187"/>
      <c r="AK4" s="187"/>
      <c r="AL4" s="67"/>
      <c r="AM4" s="187"/>
      <c r="AN4" s="187"/>
      <c r="AO4" s="187"/>
      <c r="AP4" s="187"/>
      <c r="AQ4" s="187"/>
      <c r="AR4" s="187"/>
      <c r="AS4" s="187"/>
      <c r="AT4" s="187"/>
      <c r="AU4" s="187"/>
      <c r="AV4" s="187"/>
    </row>
    <row r="5" spans="1:48" ht="15">
      <c r="A5" s="67" t="s">
        <v>502</v>
      </c>
      <c r="B5" s="68"/>
      <c r="C5" s="68"/>
      <c r="D5" s="68"/>
      <c r="E5" s="68"/>
      <c r="F5" s="68"/>
      <c r="G5" s="68"/>
      <c r="H5" s="68"/>
      <c r="I5" s="68"/>
      <c r="J5" s="68"/>
      <c r="K5" s="68"/>
      <c r="M5" s="67" t="s">
        <v>502</v>
      </c>
      <c r="N5" s="68"/>
      <c r="O5" s="68"/>
      <c r="P5" s="68"/>
      <c r="Q5" s="68"/>
      <c r="R5" s="68"/>
      <c r="S5" s="68"/>
      <c r="T5" s="68"/>
      <c r="U5" s="68"/>
      <c r="V5" s="68"/>
      <c r="W5" s="68"/>
      <c r="Y5" s="71" t="s">
        <v>502</v>
      </c>
      <c r="Z5" s="68"/>
      <c r="AA5" s="68"/>
      <c r="AB5" s="68"/>
      <c r="AC5" s="68"/>
      <c r="AD5" s="68"/>
      <c r="AE5" s="68"/>
      <c r="AF5" s="68"/>
      <c r="AG5" s="68"/>
      <c r="AH5" s="68"/>
      <c r="AI5" s="68"/>
      <c r="AJ5" s="68"/>
      <c r="AK5" s="68"/>
      <c r="AL5" s="71" t="s">
        <v>502</v>
      </c>
      <c r="AM5" s="68"/>
      <c r="AN5" s="68"/>
      <c r="AO5" s="68"/>
      <c r="AP5" s="68"/>
      <c r="AQ5" s="68"/>
      <c r="AR5" s="68"/>
      <c r="AS5" s="68"/>
      <c r="AT5" s="68"/>
      <c r="AU5" s="68"/>
      <c r="AV5" s="68"/>
    </row>
    <row r="6" spans="1:48" ht="15">
      <c r="A6" s="67" t="s">
        <v>501</v>
      </c>
      <c r="B6" s="68"/>
      <c r="C6" s="68"/>
      <c r="D6" s="68"/>
      <c r="E6" s="68"/>
      <c r="F6" s="68"/>
      <c r="G6" s="68"/>
      <c r="H6" s="68"/>
      <c r="I6" s="68"/>
      <c r="J6" s="68"/>
      <c r="K6" s="68"/>
      <c r="M6" s="67" t="s">
        <v>501</v>
      </c>
      <c r="N6" s="64"/>
      <c r="O6" s="64"/>
      <c r="P6" s="64"/>
      <c r="Q6" s="64"/>
      <c r="R6" s="64"/>
      <c r="S6" s="64"/>
      <c r="T6" s="64"/>
      <c r="U6" s="64"/>
      <c r="V6" s="64"/>
      <c r="W6" s="64"/>
      <c r="Y6" s="71" t="s">
        <v>501</v>
      </c>
      <c r="Z6" s="68"/>
      <c r="AA6" s="68"/>
      <c r="AB6" s="68"/>
      <c r="AC6" s="68"/>
      <c r="AD6" s="68"/>
      <c r="AE6" s="68"/>
      <c r="AF6" s="68"/>
      <c r="AG6" s="68"/>
      <c r="AH6" s="68"/>
      <c r="AI6" s="68"/>
      <c r="AJ6" s="68"/>
      <c r="AK6" s="68"/>
      <c r="AL6" s="71" t="s">
        <v>501</v>
      </c>
      <c r="AM6" s="68"/>
      <c r="AN6" s="68"/>
      <c r="AO6" s="68"/>
      <c r="AP6" s="68"/>
      <c r="AQ6" s="68"/>
      <c r="AR6" s="68"/>
      <c r="AS6" s="68"/>
      <c r="AT6" s="68"/>
      <c r="AU6" s="68"/>
      <c r="AV6" s="68"/>
    </row>
    <row r="7" spans="1:48" ht="15">
      <c r="A7" s="67" t="s">
        <v>156</v>
      </c>
      <c r="B7" s="380">
        <v>7.6</v>
      </c>
      <c r="C7" s="380">
        <v>36.2</v>
      </c>
      <c r="D7" s="380">
        <v>12.4</v>
      </c>
      <c r="E7" s="380">
        <v>4.4</v>
      </c>
      <c r="F7" s="380">
        <v>3.7</v>
      </c>
      <c r="G7" s="380">
        <v>5.9</v>
      </c>
      <c r="H7" s="380">
        <v>13.8</v>
      </c>
      <c r="I7" s="380">
        <v>3.3</v>
      </c>
      <c r="J7" s="380">
        <v>5.2</v>
      </c>
      <c r="K7" s="380">
        <v>41.9</v>
      </c>
      <c r="L7" s="177"/>
      <c r="M7" s="211" t="s">
        <v>156</v>
      </c>
      <c r="N7" s="380">
        <v>8.86</v>
      </c>
      <c r="O7" s="380">
        <v>44.61</v>
      </c>
      <c r="P7" s="380">
        <v>14.04</v>
      </c>
      <c r="Q7" s="380">
        <v>7.68</v>
      </c>
      <c r="R7" s="380">
        <v>1.2</v>
      </c>
      <c r="S7" s="380">
        <v>15.53</v>
      </c>
      <c r="T7" s="380">
        <v>13.17</v>
      </c>
      <c r="U7" s="380">
        <v>6.43</v>
      </c>
      <c r="V7" s="380">
        <v>11.65</v>
      </c>
      <c r="W7" s="380">
        <v>35.87</v>
      </c>
      <c r="X7" s="178"/>
      <c r="Y7" s="211" t="s">
        <v>156</v>
      </c>
      <c r="Z7" s="380">
        <v>2.7</v>
      </c>
      <c r="AA7" s="380">
        <v>23.3</v>
      </c>
      <c r="AB7" s="380">
        <v>8.8</v>
      </c>
      <c r="AC7" s="380">
        <v>1.7</v>
      </c>
      <c r="AD7" s="380">
        <v>3</v>
      </c>
      <c r="AE7" s="380">
        <v>3.4</v>
      </c>
      <c r="AF7" s="380">
        <v>15.8</v>
      </c>
      <c r="AG7" s="380">
        <v>0.8</v>
      </c>
      <c r="AH7" s="380">
        <v>2.4</v>
      </c>
      <c r="AI7" s="380">
        <v>58.2</v>
      </c>
      <c r="AJ7" s="380">
        <v>119.94396663205062</v>
      </c>
      <c r="AK7" s="176"/>
      <c r="AL7" s="211" t="s">
        <v>156</v>
      </c>
      <c r="AM7" s="380">
        <v>4.4</v>
      </c>
      <c r="AN7" s="380">
        <v>29.3</v>
      </c>
      <c r="AO7" s="380">
        <v>9.5</v>
      </c>
      <c r="AP7" s="380">
        <v>2.3</v>
      </c>
      <c r="AQ7" s="380">
        <v>3.2</v>
      </c>
      <c r="AR7" s="380">
        <v>4.1</v>
      </c>
      <c r="AS7" s="380">
        <v>14.6</v>
      </c>
      <c r="AT7" s="380">
        <v>1.7</v>
      </c>
      <c r="AU7" s="380">
        <v>4.5</v>
      </c>
      <c r="AV7" s="380">
        <v>50.9</v>
      </c>
    </row>
    <row r="8" spans="1:48" ht="15">
      <c r="A8" s="67" t="s">
        <v>155</v>
      </c>
      <c r="B8" s="380">
        <v>4.9</v>
      </c>
      <c r="C8" s="380">
        <v>28.3</v>
      </c>
      <c r="D8" s="380">
        <v>9.6</v>
      </c>
      <c r="E8" s="380">
        <v>3.5</v>
      </c>
      <c r="F8" s="380">
        <v>6.6</v>
      </c>
      <c r="G8" s="380">
        <v>7.5</v>
      </c>
      <c r="H8" s="380">
        <v>13.7</v>
      </c>
      <c r="I8" s="380">
        <v>6.2</v>
      </c>
      <c r="J8" s="380">
        <v>6</v>
      </c>
      <c r="K8" s="380">
        <v>40.3</v>
      </c>
      <c r="L8" s="177"/>
      <c r="M8" s="211" t="s">
        <v>155</v>
      </c>
      <c r="N8" s="380">
        <v>5.98</v>
      </c>
      <c r="O8" s="380">
        <v>45.3</v>
      </c>
      <c r="P8" s="380">
        <v>10.07</v>
      </c>
      <c r="Q8" s="380">
        <v>3.63</v>
      </c>
      <c r="R8" s="380">
        <v>6.59</v>
      </c>
      <c r="S8" s="380">
        <v>10.34</v>
      </c>
      <c r="T8" s="380">
        <v>13.5</v>
      </c>
      <c r="U8" s="380">
        <v>7.24</v>
      </c>
      <c r="V8" s="380">
        <v>7.43</v>
      </c>
      <c r="W8" s="380">
        <v>31.07</v>
      </c>
      <c r="X8" s="178"/>
      <c r="Y8" s="211" t="s">
        <v>155</v>
      </c>
      <c r="Z8" s="380">
        <v>1.7</v>
      </c>
      <c r="AA8" s="380">
        <v>18.9</v>
      </c>
      <c r="AB8" s="380">
        <v>6.5</v>
      </c>
      <c r="AC8" s="380">
        <v>0.2</v>
      </c>
      <c r="AD8" s="380">
        <v>2.3</v>
      </c>
      <c r="AE8" s="380">
        <v>2.1</v>
      </c>
      <c r="AF8" s="380">
        <v>18.3</v>
      </c>
      <c r="AG8" s="380">
        <v>2.2</v>
      </c>
      <c r="AH8" s="380">
        <v>1.5</v>
      </c>
      <c r="AI8" s="380">
        <v>59.5</v>
      </c>
      <c r="AJ8" s="380">
        <v>113.15791831767896</v>
      </c>
      <c r="AK8" s="176"/>
      <c r="AL8" s="211" t="s">
        <v>155</v>
      </c>
      <c r="AM8" s="380">
        <v>3</v>
      </c>
      <c r="AN8" s="380">
        <v>24.6</v>
      </c>
      <c r="AO8" s="380">
        <v>7.5</v>
      </c>
      <c r="AP8" s="380">
        <v>1.7</v>
      </c>
      <c r="AQ8" s="380">
        <v>4.4</v>
      </c>
      <c r="AR8" s="380">
        <v>4.8</v>
      </c>
      <c r="AS8" s="380">
        <v>15.9</v>
      </c>
      <c r="AT8" s="380">
        <v>3.8</v>
      </c>
      <c r="AU8" s="380">
        <v>3.3</v>
      </c>
      <c r="AV8" s="380">
        <v>50.1</v>
      </c>
    </row>
    <row r="9" spans="1:48" ht="15">
      <c r="A9" s="67" t="s">
        <v>154</v>
      </c>
      <c r="B9" s="380">
        <v>8.3</v>
      </c>
      <c r="C9" s="380">
        <v>31.4</v>
      </c>
      <c r="D9" s="380">
        <v>13.1</v>
      </c>
      <c r="E9" s="380">
        <v>4.1</v>
      </c>
      <c r="F9" s="380">
        <v>8.3</v>
      </c>
      <c r="G9" s="380">
        <v>8.1</v>
      </c>
      <c r="H9" s="380">
        <v>16.8</v>
      </c>
      <c r="I9" s="380">
        <v>3.6</v>
      </c>
      <c r="J9" s="380">
        <v>4</v>
      </c>
      <c r="K9" s="380">
        <v>41.8</v>
      </c>
      <c r="L9" s="177"/>
      <c r="M9" s="211" t="s">
        <v>154</v>
      </c>
      <c r="N9" s="380">
        <v>1.72</v>
      </c>
      <c r="O9" s="380">
        <v>46.97</v>
      </c>
      <c r="P9" s="380">
        <v>8.25</v>
      </c>
      <c r="Q9" s="380">
        <v>4.19</v>
      </c>
      <c r="R9" s="380">
        <v>3.45</v>
      </c>
      <c r="S9" s="380">
        <v>16.12</v>
      </c>
      <c r="T9" s="380">
        <v>11.59</v>
      </c>
      <c r="U9" s="380">
        <v>6.52</v>
      </c>
      <c r="V9" s="380">
        <v>6.57</v>
      </c>
      <c r="W9" s="380">
        <v>35.87</v>
      </c>
      <c r="X9" s="178"/>
      <c r="Y9" s="211" t="s">
        <v>154</v>
      </c>
      <c r="Z9" s="380">
        <v>2.8</v>
      </c>
      <c r="AA9" s="380">
        <v>21.9</v>
      </c>
      <c r="AB9" s="380">
        <v>10.7</v>
      </c>
      <c r="AC9" s="380">
        <v>0.2</v>
      </c>
      <c r="AD9" s="380">
        <v>1.4</v>
      </c>
      <c r="AE9" s="380">
        <v>1.5</v>
      </c>
      <c r="AF9" s="380">
        <v>14.6</v>
      </c>
      <c r="AG9" s="380">
        <v>0.7</v>
      </c>
      <c r="AH9" s="380">
        <v>1.2</v>
      </c>
      <c r="AI9" s="380">
        <v>58.5</v>
      </c>
      <c r="AJ9" s="380">
        <v>113.56571549458508</v>
      </c>
      <c r="AK9" s="176"/>
      <c r="AL9" s="211" t="s">
        <v>154</v>
      </c>
      <c r="AM9" s="380">
        <v>5</v>
      </c>
      <c r="AN9" s="380">
        <v>27.2</v>
      </c>
      <c r="AO9" s="380">
        <v>11</v>
      </c>
      <c r="AP9" s="380">
        <v>2</v>
      </c>
      <c r="AQ9" s="380">
        <v>4.4</v>
      </c>
      <c r="AR9" s="380">
        <v>5.1</v>
      </c>
      <c r="AS9" s="380">
        <v>15.4</v>
      </c>
      <c r="AT9" s="380">
        <v>2.1</v>
      </c>
      <c r="AU9" s="380">
        <v>2.7</v>
      </c>
      <c r="AV9" s="380">
        <v>50.8</v>
      </c>
    </row>
    <row r="10" spans="1:48" ht="15">
      <c r="A10" s="67" t="s">
        <v>153</v>
      </c>
      <c r="B10" s="380">
        <v>5.8</v>
      </c>
      <c r="C10" s="380">
        <v>41.8</v>
      </c>
      <c r="D10" s="380">
        <v>7.8</v>
      </c>
      <c r="E10" s="380">
        <v>3.2</v>
      </c>
      <c r="F10" s="380">
        <v>6.3</v>
      </c>
      <c r="G10" s="380">
        <v>6.8</v>
      </c>
      <c r="H10" s="380">
        <v>16.1</v>
      </c>
      <c r="I10" s="380">
        <v>4.5</v>
      </c>
      <c r="J10" s="380">
        <v>4.6</v>
      </c>
      <c r="K10" s="380">
        <v>37.6</v>
      </c>
      <c r="L10" s="177"/>
      <c r="M10" s="211" t="s">
        <v>153</v>
      </c>
      <c r="N10" s="380">
        <v>5.54</v>
      </c>
      <c r="O10" s="380">
        <v>49.59</v>
      </c>
      <c r="P10" s="380">
        <v>9.1</v>
      </c>
      <c r="Q10" s="380">
        <v>3.57</v>
      </c>
      <c r="R10" s="380">
        <v>2.15</v>
      </c>
      <c r="S10" s="380">
        <v>15.53</v>
      </c>
      <c r="T10" s="380">
        <v>22.64</v>
      </c>
      <c r="U10" s="380">
        <v>5.31</v>
      </c>
      <c r="V10" s="380">
        <v>3.44</v>
      </c>
      <c r="W10" s="380">
        <v>33.52</v>
      </c>
      <c r="X10" s="178"/>
      <c r="Y10" s="211" t="s">
        <v>153</v>
      </c>
      <c r="Z10" s="380">
        <v>3.2</v>
      </c>
      <c r="AA10" s="380">
        <v>23.9</v>
      </c>
      <c r="AB10" s="380">
        <v>8.5</v>
      </c>
      <c r="AC10" s="380">
        <v>0.8</v>
      </c>
      <c r="AD10" s="380">
        <v>1.9</v>
      </c>
      <c r="AE10" s="380">
        <v>1</v>
      </c>
      <c r="AF10" s="380">
        <v>16</v>
      </c>
      <c r="AG10" s="380">
        <v>1.9</v>
      </c>
      <c r="AH10" s="380">
        <v>2.5</v>
      </c>
      <c r="AI10" s="380">
        <v>58.3</v>
      </c>
      <c r="AJ10" s="380">
        <v>118.087182155523</v>
      </c>
      <c r="AK10" s="176"/>
      <c r="AL10" s="211" t="s">
        <v>153</v>
      </c>
      <c r="AM10" s="380">
        <v>4.5</v>
      </c>
      <c r="AN10" s="380">
        <v>32.9</v>
      </c>
      <c r="AO10" s="380">
        <v>8.1</v>
      </c>
      <c r="AP10" s="380">
        <v>2.1</v>
      </c>
      <c r="AQ10" s="380">
        <v>3.9</v>
      </c>
      <c r="AR10" s="380">
        <v>4.5</v>
      </c>
      <c r="AS10" s="380">
        <v>16.1</v>
      </c>
      <c r="AT10" s="380">
        <v>2.7</v>
      </c>
      <c r="AU10" s="380">
        <v>3.4</v>
      </c>
      <c r="AV10" s="380">
        <v>47.7</v>
      </c>
    </row>
    <row r="11" spans="1:48" ht="15">
      <c r="A11" s="67" t="s">
        <v>152</v>
      </c>
      <c r="B11" s="380">
        <v>2.4</v>
      </c>
      <c r="C11" s="380">
        <v>51.1</v>
      </c>
      <c r="D11" s="380">
        <v>7.3</v>
      </c>
      <c r="E11" s="380">
        <v>4.4</v>
      </c>
      <c r="F11" s="380">
        <v>7.5</v>
      </c>
      <c r="G11" s="380">
        <v>7.8</v>
      </c>
      <c r="H11" s="380">
        <v>12.8</v>
      </c>
      <c r="I11" s="380">
        <v>8.9</v>
      </c>
      <c r="J11" s="380">
        <v>4.6</v>
      </c>
      <c r="K11" s="380">
        <v>27.2</v>
      </c>
      <c r="L11" s="177"/>
      <c r="M11" s="211" t="s">
        <v>152</v>
      </c>
      <c r="N11" s="380">
        <v>8.46</v>
      </c>
      <c r="O11" s="380">
        <v>56.97</v>
      </c>
      <c r="P11" s="380">
        <v>23.06</v>
      </c>
      <c r="Q11" s="380">
        <v>7.2</v>
      </c>
      <c r="R11" s="380">
        <v>15.68</v>
      </c>
      <c r="S11" s="380">
        <v>8.95</v>
      </c>
      <c r="T11" s="380">
        <v>22.36</v>
      </c>
      <c r="U11" s="380">
        <v>10.87</v>
      </c>
      <c r="V11" s="380">
        <v>10</v>
      </c>
      <c r="W11" s="380">
        <v>31.51</v>
      </c>
      <c r="X11" s="178"/>
      <c r="Y11" s="211" t="s">
        <v>152</v>
      </c>
      <c r="Z11" s="380">
        <v>4</v>
      </c>
      <c r="AA11" s="380">
        <v>31.6</v>
      </c>
      <c r="AB11" s="380">
        <v>11</v>
      </c>
      <c r="AC11" s="380">
        <v>0.4</v>
      </c>
      <c r="AD11" s="380">
        <v>6.7</v>
      </c>
      <c r="AE11" s="380">
        <v>2.7</v>
      </c>
      <c r="AF11" s="380">
        <v>20.6</v>
      </c>
      <c r="AG11" s="380">
        <v>1.6</v>
      </c>
      <c r="AH11" s="380">
        <v>0.8</v>
      </c>
      <c r="AI11" s="380">
        <v>50.8</v>
      </c>
      <c r="AJ11" s="380">
        <v>130.10311498601988</v>
      </c>
      <c r="AK11" s="176"/>
      <c r="AL11" s="211" t="s">
        <v>152</v>
      </c>
      <c r="AM11" s="380">
        <v>3.5</v>
      </c>
      <c r="AN11" s="380">
        <v>39.4</v>
      </c>
      <c r="AO11" s="380">
        <v>10.6</v>
      </c>
      <c r="AP11" s="380">
        <v>2.3</v>
      </c>
      <c r="AQ11" s="380">
        <v>7.5</v>
      </c>
      <c r="AR11" s="380">
        <v>5</v>
      </c>
      <c r="AS11" s="380">
        <v>17.8</v>
      </c>
      <c r="AT11" s="380">
        <v>4</v>
      </c>
      <c r="AU11" s="380">
        <v>3.2</v>
      </c>
      <c r="AV11" s="380">
        <v>41.6</v>
      </c>
    </row>
    <row r="12" spans="1:48" ht="15">
      <c r="A12" s="69" t="s">
        <v>151</v>
      </c>
      <c r="B12" s="382">
        <v>6.4</v>
      </c>
      <c r="C12" s="382">
        <v>36</v>
      </c>
      <c r="D12" s="382">
        <v>10.5</v>
      </c>
      <c r="E12" s="382">
        <v>3.8</v>
      </c>
      <c r="F12" s="382">
        <v>6.2</v>
      </c>
      <c r="G12" s="382">
        <v>7.1</v>
      </c>
      <c r="H12" s="382">
        <v>15</v>
      </c>
      <c r="I12" s="382">
        <v>4.6</v>
      </c>
      <c r="J12" s="382">
        <v>4.9</v>
      </c>
      <c r="K12" s="382">
        <v>39.5</v>
      </c>
      <c r="L12" s="180"/>
      <c r="M12" s="213" t="s">
        <v>151</v>
      </c>
      <c r="N12" s="382">
        <v>6.26</v>
      </c>
      <c r="O12" s="382">
        <v>47.34</v>
      </c>
      <c r="P12" s="382">
        <v>11.93</v>
      </c>
      <c r="Q12" s="382">
        <v>5.34</v>
      </c>
      <c r="R12" s="382">
        <v>4.06</v>
      </c>
      <c r="S12" s="382">
        <v>14.11</v>
      </c>
      <c r="T12" s="382">
        <v>15.85</v>
      </c>
      <c r="U12" s="382">
        <v>6.73</v>
      </c>
      <c r="V12" s="382">
        <v>7.97</v>
      </c>
      <c r="W12" s="382">
        <v>34.09</v>
      </c>
      <c r="X12" s="182"/>
      <c r="Y12" s="213" t="s">
        <v>151</v>
      </c>
      <c r="Z12" s="382">
        <v>2.8</v>
      </c>
      <c r="AA12" s="382">
        <v>23.1</v>
      </c>
      <c r="AB12" s="382">
        <v>8.9</v>
      </c>
      <c r="AC12" s="382">
        <v>0.8</v>
      </c>
      <c r="AD12" s="382">
        <v>2.6</v>
      </c>
      <c r="AE12" s="382">
        <v>2.2</v>
      </c>
      <c r="AF12" s="382">
        <v>16.5</v>
      </c>
      <c r="AG12" s="382">
        <v>1.3</v>
      </c>
      <c r="AH12" s="382">
        <v>1.8</v>
      </c>
      <c r="AI12" s="382">
        <v>57.8</v>
      </c>
      <c r="AJ12" s="382">
        <v>117.77196901867603</v>
      </c>
      <c r="AK12" s="181"/>
      <c r="AL12" s="213" t="s">
        <v>151</v>
      </c>
      <c r="AM12" s="382">
        <v>4.2</v>
      </c>
      <c r="AN12" s="382">
        <v>29.6</v>
      </c>
      <c r="AO12" s="382">
        <v>9.2</v>
      </c>
      <c r="AP12" s="382">
        <v>2.1</v>
      </c>
      <c r="AQ12" s="382">
        <v>4.2</v>
      </c>
      <c r="AR12" s="382">
        <v>4.6</v>
      </c>
      <c r="AS12" s="382">
        <v>15.6</v>
      </c>
      <c r="AT12" s="382">
        <v>2.6</v>
      </c>
      <c r="AU12" s="382">
        <v>3.5</v>
      </c>
      <c r="AV12" s="382">
        <v>49.2</v>
      </c>
    </row>
    <row r="13" spans="1:48" ht="15">
      <c r="A13" s="69"/>
      <c r="B13" s="175"/>
      <c r="C13" s="175"/>
      <c r="D13" s="175"/>
      <c r="E13" s="175"/>
      <c r="F13" s="175"/>
      <c r="G13" s="175"/>
      <c r="H13" s="175"/>
      <c r="I13" s="175"/>
      <c r="J13" s="175"/>
      <c r="K13" s="175"/>
      <c r="L13" s="178"/>
      <c r="M13" s="213"/>
      <c r="N13" s="380"/>
      <c r="O13" s="380"/>
      <c r="P13" s="380"/>
      <c r="Q13" s="380"/>
      <c r="R13" s="380"/>
      <c r="S13" s="380"/>
      <c r="T13" s="380"/>
      <c r="U13" s="380"/>
      <c r="V13" s="380"/>
      <c r="W13" s="380"/>
      <c r="X13" s="178"/>
      <c r="Y13" s="213"/>
      <c r="Z13" s="380"/>
      <c r="AA13" s="380"/>
      <c r="AB13" s="380"/>
      <c r="AC13" s="380"/>
      <c r="AD13" s="380"/>
      <c r="AE13" s="380"/>
      <c r="AF13" s="380"/>
      <c r="AG13" s="380"/>
      <c r="AH13" s="380"/>
      <c r="AI13" s="380"/>
      <c r="AJ13" s="380"/>
      <c r="AK13" s="78"/>
      <c r="AL13" s="213"/>
      <c r="AM13" s="380"/>
      <c r="AN13" s="380"/>
      <c r="AO13" s="380"/>
      <c r="AP13" s="380"/>
      <c r="AQ13" s="380"/>
      <c r="AR13" s="380"/>
      <c r="AS13" s="380"/>
      <c r="AT13" s="380"/>
      <c r="AU13" s="380"/>
      <c r="AV13" s="380"/>
    </row>
    <row r="14" spans="1:48" ht="19.5">
      <c r="A14" s="67" t="s">
        <v>661</v>
      </c>
      <c r="B14" s="175"/>
      <c r="C14" s="175"/>
      <c r="D14" s="175"/>
      <c r="E14" s="175"/>
      <c r="F14" s="175"/>
      <c r="G14" s="175"/>
      <c r="H14" s="175"/>
      <c r="I14" s="175"/>
      <c r="J14" s="175"/>
      <c r="K14" s="175"/>
      <c r="L14" s="178"/>
      <c r="M14" s="211" t="s">
        <v>500</v>
      </c>
      <c r="N14" s="380"/>
      <c r="O14" s="380"/>
      <c r="P14" s="380"/>
      <c r="Q14" s="380"/>
      <c r="R14" s="380"/>
      <c r="S14" s="380"/>
      <c r="T14" s="380"/>
      <c r="U14" s="380"/>
      <c r="V14" s="380"/>
      <c r="W14" s="380"/>
      <c r="X14" s="178"/>
      <c r="Y14" s="211" t="s">
        <v>500</v>
      </c>
      <c r="Z14" s="380"/>
      <c r="AA14" s="380"/>
      <c r="AB14" s="380"/>
      <c r="AC14" s="380"/>
      <c r="AD14" s="380"/>
      <c r="AE14" s="380"/>
      <c r="AF14" s="380"/>
      <c r="AG14" s="380"/>
      <c r="AH14" s="380"/>
      <c r="AI14" s="380"/>
      <c r="AJ14" s="380"/>
      <c r="AK14" s="79"/>
      <c r="AL14" s="211" t="s">
        <v>500</v>
      </c>
      <c r="AM14" s="380"/>
      <c r="AN14" s="380"/>
      <c r="AO14" s="380"/>
      <c r="AP14" s="380"/>
      <c r="AQ14" s="380"/>
      <c r="AR14" s="380"/>
      <c r="AS14" s="380"/>
      <c r="AT14" s="380"/>
      <c r="AU14" s="380"/>
      <c r="AV14" s="380"/>
    </row>
    <row r="15" spans="1:49" ht="36" customHeight="1">
      <c r="A15" s="212" t="s">
        <v>499</v>
      </c>
      <c r="B15" s="491">
        <v>8.7</v>
      </c>
      <c r="C15" s="491">
        <v>37</v>
      </c>
      <c r="D15" s="491">
        <v>15.2</v>
      </c>
      <c r="E15" s="491">
        <v>1.9</v>
      </c>
      <c r="F15" s="491">
        <v>7.1</v>
      </c>
      <c r="G15" s="491">
        <v>9.7</v>
      </c>
      <c r="H15" s="491">
        <v>13.4</v>
      </c>
      <c r="I15" s="491">
        <v>6.1</v>
      </c>
      <c r="J15" s="491">
        <v>3.6</v>
      </c>
      <c r="K15" s="491">
        <v>40</v>
      </c>
      <c r="L15" s="380"/>
      <c r="M15" s="492" t="s">
        <v>499</v>
      </c>
      <c r="N15" s="491">
        <v>5.6</v>
      </c>
      <c r="O15" s="491">
        <v>50.8</v>
      </c>
      <c r="P15" s="491">
        <v>17.7</v>
      </c>
      <c r="Q15" s="491">
        <v>1.2</v>
      </c>
      <c r="R15" s="491">
        <v>5.4</v>
      </c>
      <c r="S15" s="491">
        <v>22.8</v>
      </c>
      <c r="T15" s="491">
        <v>21.8</v>
      </c>
      <c r="U15" s="491">
        <v>6.5</v>
      </c>
      <c r="V15" s="491">
        <v>5.6</v>
      </c>
      <c r="W15" s="491">
        <v>31.4</v>
      </c>
      <c r="X15" s="178"/>
      <c r="Y15" s="211" t="s">
        <v>499</v>
      </c>
      <c r="Z15" s="491">
        <v>6.2</v>
      </c>
      <c r="AA15" s="491">
        <v>20.4</v>
      </c>
      <c r="AB15" s="491">
        <v>8.9</v>
      </c>
      <c r="AC15" s="491">
        <v>0</v>
      </c>
      <c r="AD15" s="491">
        <v>1.8</v>
      </c>
      <c r="AE15" s="491">
        <v>3.6</v>
      </c>
      <c r="AF15" s="491">
        <v>21.2</v>
      </c>
      <c r="AG15" s="491">
        <v>0.1</v>
      </c>
      <c r="AH15" s="491">
        <v>1.8</v>
      </c>
      <c r="AI15" s="491">
        <v>55.4</v>
      </c>
      <c r="AJ15" s="491">
        <v>119.50503733021499</v>
      </c>
      <c r="AK15" s="176"/>
      <c r="AL15" s="211" t="s">
        <v>499</v>
      </c>
      <c r="AM15" s="491">
        <v>6.2</v>
      </c>
      <c r="AN15" s="491">
        <v>28.5</v>
      </c>
      <c r="AO15" s="491">
        <v>11.3</v>
      </c>
      <c r="AP15" s="491">
        <v>0.7</v>
      </c>
      <c r="AQ15" s="491">
        <v>3.7</v>
      </c>
      <c r="AR15" s="491">
        <v>6.9</v>
      </c>
      <c r="AS15" s="491">
        <v>18.1</v>
      </c>
      <c r="AT15" s="491">
        <v>2.4</v>
      </c>
      <c r="AU15" s="491">
        <v>3</v>
      </c>
      <c r="AV15" s="491">
        <v>48</v>
      </c>
      <c r="AW15" s="175"/>
    </row>
    <row r="16" spans="1:49" ht="30" customHeight="1">
      <c r="A16" s="67" t="s">
        <v>330</v>
      </c>
      <c r="B16" s="380">
        <v>5</v>
      </c>
      <c r="C16" s="380">
        <v>39.4</v>
      </c>
      <c r="D16" s="380">
        <v>6.7</v>
      </c>
      <c r="E16" s="380">
        <v>3.6</v>
      </c>
      <c r="F16" s="380">
        <v>3.6</v>
      </c>
      <c r="G16" s="380">
        <v>6.3</v>
      </c>
      <c r="H16" s="380">
        <v>8.9</v>
      </c>
      <c r="I16" s="380">
        <v>1.5</v>
      </c>
      <c r="J16" s="380">
        <v>5.5</v>
      </c>
      <c r="K16" s="380">
        <v>47.2</v>
      </c>
      <c r="L16" s="380"/>
      <c r="M16" s="492" t="s">
        <v>330</v>
      </c>
      <c r="N16" s="380">
        <v>0.1</v>
      </c>
      <c r="O16" s="380">
        <v>43.9</v>
      </c>
      <c r="P16" s="380">
        <v>0.8</v>
      </c>
      <c r="Q16" s="380">
        <v>5.4</v>
      </c>
      <c r="R16" s="380">
        <v>2.9</v>
      </c>
      <c r="S16" s="380">
        <v>4.9</v>
      </c>
      <c r="T16" s="380">
        <v>20</v>
      </c>
      <c r="U16" s="380">
        <v>3.6</v>
      </c>
      <c r="V16" s="380">
        <v>14.5</v>
      </c>
      <c r="W16" s="380">
        <v>39.9</v>
      </c>
      <c r="X16" s="178"/>
      <c r="Y16" s="211" t="s">
        <v>330</v>
      </c>
      <c r="Z16" s="380">
        <v>1.4</v>
      </c>
      <c r="AA16" s="380">
        <v>27.7</v>
      </c>
      <c r="AB16" s="380">
        <v>7.5</v>
      </c>
      <c r="AC16" s="380">
        <v>0.8</v>
      </c>
      <c r="AD16" s="380">
        <v>0.4</v>
      </c>
      <c r="AE16" s="380">
        <v>0.1</v>
      </c>
      <c r="AF16" s="380">
        <v>11.5</v>
      </c>
      <c r="AG16" s="380">
        <v>1.4</v>
      </c>
      <c r="AH16" s="380">
        <v>1.5</v>
      </c>
      <c r="AI16" s="380">
        <v>57.3</v>
      </c>
      <c r="AJ16" s="380">
        <v>109.68764393425288</v>
      </c>
      <c r="AK16" s="78"/>
      <c r="AL16" s="211" t="s">
        <v>330</v>
      </c>
      <c r="AM16" s="380">
        <v>2.7</v>
      </c>
      <c r="AN16" s="380">
        <v>32.1</v>
      </c>
      <c r="AO16" s="380">
        <v>6.6</v>
      </c>
      <c r="AP16" s="380">
        <v>1.9</v>
      </c>
      <c r="AQ16" s="380">
        <v>1.8</v>
      </c>
      <c r="AR16" s="380">
        <v>2.8</v>
      </c>
      <c r="AS16" s="380">
        <v>10.9</v>
      </c>
      <c r="AT16" s="380">
        <v>1.5</v>
      </c>
      <c r="AU16" s="380">
        <v>4.2</v>
      </c>
      <c r="AV16" s="380">
        <v>52.9</v>
      </c>
      <c r="AW16" s="175"/>
    </row>
    <row r="17" spans="1:49" ht="19.5">
      <c r="A17" s="67" t="s">
        <v>329</v>
      </c>
      <c r="B17" s="380">
        <v>9.1</v>
      </c>
      <c r="C17" s="380">
        <v>36.9</v>
      </c>
      <c r="D17" s="380">
        <v>16.5</v>
      </c>
      <c r="E17" s="380">
        <v>1.4</v>
      </c>
      <c r="F17" s="380">
        <v>4.6</v>
      </c>
      <c r="G17" s="380">
        <v>8</v>
      </c>
      <c r="H17" s="380">
        <v>9.6</v>
      </c>
      <c r="I17" s="380">
        <v>3.8</v>
      </c>
      <c r="J17" s="380">
        <v>5.6</v>
      </c>
      <c r="K17" s="380">
        <v>52.3</v>
      </c>
      <c r="L17" s="380"/>
      <c r="M17" s="492" t="s">
        <v>329</v>
      </c>
      <c r="N17" s="380">
        <v>11</v>
      </c>
      <c r="O17" s="380">
        <v>52.5</v>
      </c>
      <c r="P17" s="380">
        <v>11</v>
      </c>
      <c r="Q17" s="380">
        <v>2.2</v>
      </c>
      <c r="R17" s="380">
        <v>2</v>
      </c>
      <c r="S17" s="380">
        <v>12.6</v>
      </c>
      <c r="T17" s="380">
        <v>0.8</v>
      </c>
      <c r="U17" s="380">
        <v>1.3</v>
      </c>
      <c r="V17" s="380">
        <v>29.6</v>
      </c>
      <c r="W17" s="380">
        <v>29.1</v>
      </c>
      <c r="X17" s="178"/>
      <c r="Y17" s="211" t="s">
        <v>329</v>
      </c>
      <c r="Z17" s="380">
        <v>2.7</v>
      </c>
      <c r="AA17" s="380">
        <v>21.3</v>
      </c>
      <c r="AB17" s="380">
        <v>1.9</v>
      </c>
      <c r="AC17" s="380">
        <v>0</v>
      </c>
      <c r="AD17" s="380">
        <v>2.4</v>
      </c>
      <c r="AE17" s="380">
        <v>0.9</v>
      </c>
      <c r="AF17" s="380">
        <v>15.8</v>
      </c>
      <c r="AG17" s="380">
        <v>0.6</v>
      </c>
      <c r="AH17" s="380">
        <v>0</v>
      </c>
      <c r="AI17" s="380">
        <v>62.5</v>
      </c>
      <c r="AJ17" s="380">
        <v>108.20240453582895</v>
      </c>
      <c r="AK17" s="176"/>
      <c r="AL17" s="211" t="s">
        <v>329</v>
      </c>
      <c r="AM17" s="380">
        <v>4.7</v>
      </c>
      <c r="AN17" s="380">
        <v>29.2</v>
      </c>
      <c r="AO17" s="380">
        <v>7</v>
      </c>
      <c r="AP17" s="380">
        <v>0.5</v>
      </c>
      <c r="AQ17" s="380">
        <v>3</v>
      </c>
      <c r="AR17" s="380">
        <v>5</v>
      </c>
      <c r="AS17" s="380">
        <v>12.3</v>
      </c>
      <c r="AT17" s="380">
        <v>1.8</v>
      </c>
      <c r="AU17" s="380">
        <v>4.7</v>
      </c>
      <c r="AV17" s="380">
        <v>55.2</v>
      </c>
      <c r="AW17" s="175"/>
    </row>
    <row r="18" spans="1:49" ht="19.5">
      <c r="A18" s="67" t="s">
        <v>328</v>
      </c>
      <c r="B18" s="380">
        <v>4.1</v>
      </c>
      <c r="C18" s="380">
        <v>39</v>
      </c>
      <c r="D18" s="380">
        <v>10.8</v>
      </c>
      <c r="E18" s="380">
        <v>4.6</v>
      </c>
      <c r="F18" s="380">
        <v>3.9</v>
      </c>
      <c r="G18" s="380">
        <v>3.8</v>
      </c>
      <c r="H18" s="380">
        <v>13.6</v>
      </c>
      <c r="I18" s="380">
        <v>4.7</v>
      </c>
      <c r="J18" s="380">
        <v>5.4</v>
      </c>
      <c r="K18" s="380">
        <v>36.6</v>
      </c>
      <c r="L18" s="380"/>
      <c r="M18" s="492" t="s">
        <v>328</v>
      </c>
      <c r="N18" s="380">
        <v>5.8</v>
      </c>
      <c r="O18" s="380">
        <v>61.8</v>
      </c>
      <c r="P18" s="380">
        <v>5.7</v>
      </c>
      <c r="Q18" s="380">
        <v>7.1</v>
      </c>
      <c r="R18" s="380">
        <v>1.5</v>
      </c>
      <c r="S18" s="380">
        <v>4.9</v>
      </c>
      <c r="T18" s="380">
        <v>17.7</v>
      </c>
      <c r="U18" s="380">
        <v>7.9</v>
      </c>
      <c r="V18" s="380">
        <v>4.5</v>
      </c>
      <c r="W18" s="380">
        <v>31</v>
      </c>
      <c r="X18" s="178"/>
      <c r="Y18" s="211" t="s">
        <v>328</v>
      </c>
      <c r="Z18" s="380">
        <v>2.1</v>
      </c>
      <c r="AA18" s="380">
        <v>26.6</v>
      </c>
      <c r="AB18" s="380">
        <v>6.8</v>
      </c>
      <c r="AC18" s="380">
        <v>0.9</v>
      </c>
      <c r="AD18" s="380">
        <v>3.7</v>
      </c>
      <c r="AE18" s="380">
        <v>1.6</v>
      </c>
      <c r="AF18" s="380">
        <v>13.9</v>
      </c>
      <c r="AG18" s="380">
        <v>2.2</v>
      </c>
      <c r="AH18" s="380">
        <v>1.5</v>
      </c>
      <c r="AI18" s="380">
        <v>58.9</v>
      </c>
      <c r="AJ18" s="380">
        <v>118.15279385756192</v>
      </c>
      <c r="AK18" s="176"/>
      <c r="AL18" s="211" t="s">
        <v>328</v>
      </c>
      <c r="AM18" s="380">
        <v>3.2</v>
      </c>
      <c r="AN18" s="380">
        <v>33.7</v>
      </c>
      <c r="AO18" s="380">
        <v>8.1</v>
      </c>
      <c r="AP18" s="380">
        <v>2.6</v>
      </c>
      <c r="AQ18" s="380">
        <v>3.6</v>
      </c>
      <c r="AR18" s="380">
        <v>2.4</v>
      </c>
      <c r="AS18" s="380">
        <v>13.5</v>
      </c>
      <c r="AT18" s="380">
        <v>2.5</v>
      </c>
      <c r="AU18" s="380">
        <v>3.1</v>
      </c>
      <c r="AV18" s="380">
        <v>48.4</v>
      </c>
      <c r="AW18" s="175"/>
    </row>
    <row r="19" spans="1:49" ht="19.5">
      <c r="A19" s="67" t="s">
        <v>498</v>
      </c>
      <c r="B19" s="380">
        <v>5.1</v>
      </c>
      <c r="C19" s="380">
        <v>34.9</v>
      </c>
      <c r="D19" s="380">
        <v>8.5</v>
      </c>
      <c r="E19" s="380">
        <v>5</v>
      </c>
      <c r="F19" s="380">
        <v>7.3</v>
      </c>
      <c r="G19" s="380">
        <v>8</v>
      </c>
      <c r="H19" s="380">
        <v>16.9</v>
      </c>
      <c r="I19" s="380">
        <v>5.2</v>
      </c>
      <c r="J19" s="380">
        <v>3.6</v>
      </c>
      <c r="K19" s="380">
        <v>39.1</v>
      </c>
      <c r="L19" s="380"/>
      <c r="M19" s="492" t="s">
        <v>498</v>
      </c>
      <c r="N19" s="380">
        <v>6.2</v>
      </c>
      <c r="O19" s="380">
        <v>45.5</v>
      </c>
      <c r="P19" s="380">
        <v>11.3</v>
      </c>
      <c r="Q19" s="380">
        <v>6</v>
      </c>
      <c r="R19" s="380">
        <v>1.1</v>
      </c>
      <c r="S19" s="380">
        <v>16.6</v>
      </c>
      <c r="T19" s="380">
        <v>10.6</v>
      </c>
      <c r="U19" s="380">
        <v>7</v>
      </c>
      <c r="V19" s="380">
        <v>7.7</v>
      </c>
      <c r="W19" s="380">
        <v>35.2</v>
      </c>
      <c r="X19" s="178"/>
      <c r="Y19" s="211" t="s">
        <v>498</v>
      </c>
      <c r="Z19" s="380">
        <v>1.7</v>
      </c>
      <c r="AA19" s="380">
        <v>23.3</v>
      </c>
      <c r="AB19" s="380">
        <v>11</v>
      </c>
      <c r="AC19" s="380">
        <v>1</v>
      </c>
      <c r="AD19" s="380">
        <v>3.8</v>
      </c>
      <c r="AE19" s="380">
        <v>2.5</v>
      </c>
      <c r="AF19" s="380">
        <v>18.1</v>
      </c>
      <c r="AG19" s="380">
        <v>0.5</v>
      </c>
      <c r="AH19" s="380">
        <v>1.9</v>
      </c>
      <c r="AI19" s="380">
        <v>57.4</v>
      </c>
      <c r="AJ19" s="380">
        <v>121.30012248901336</v>
      </c>
      <c r="AK19" s="176"/>
      <c r="AL19" s="211" t="s">
        <v>498</v>
      </c>
      <c r="AM19" s="380">
        <v>3.3</v>
      </c>
      <c r="AN19" s="380">
        <v>28.7</v>
      </c>
      <c r="AO19" s="380">
        <v>9.1</v>
      </c>
      <c r="AP19" s="380">
        <v>2.3</v>
      </c>
      <c r="AQ19" s="380">
        <v>5.4</v>
      </c>
      <c r="AR19" s="380">
        <v>4.6</v>
      </c>
      <c r="AS19" s="380">
        <v>16.9</v>
      </c>
      <c r="AT19" s="380">
        <v>2.7</v>
      </c>
      <c r="AU19" s="380">
        <v>2.7</v>
      </c>
      <c r="AV19" s="380">
        <v>49.3</v>
      </c>
      <c r="AW19" s="175"/>
    </row>
    <row r="20" spans="1:48" ht="15">
      <c r="A20" s="67" t="s">
        <v>497</v>
      </c>
      <c r="B20" s="380">
        <v>6.1</v>
      </c>
      <c r="C20" s="380">
        <v>35.1</v>
      </c>
      <c r="D20" s="380">
        <v>6.1</v>
      </c>
      <c r="E20" s="380">
        <v>1.2</v>
      </c>
      <c r="F20" s="380">
        <v>8.5</v>
      </c>
      <c r="G20" s="380">
        <v>6.7</v>
      </c>
      <c r="H20" s="380">
        <v>16.3</v>
      </c>
      <c r="I20" s="380">
        <v>2.7</v>
      </c>
      <c r="J20" s="380">
        <v>5.3</v>
      </c>
      <c r="K20" s="380">
        <v>40.7</v>
      </c>
      <c r="L20" s="380"/>
      <c r="M20" s="492" t="s">
        <v>497</v>
      </c>
      <c r="N20" s="380">
        <v>4.5</v>
      </c>
      <c r="O20" s="380">
        <v>36.3</v>
      </c>
      <c r="P20" s="380">
        <v>9.8</v>
      </c>
      <c r="Q20" s="380">
        <v>2.4</v>
      </c>
      <c r="R20" s="380">
        <v>7.1</v>
      </c>
      <c r="S20" s="380">
        <v>8.3</v>
      </c>
      <c r="T20" s="380">
        <v>17.1</v>
      </c>
      <c r="U20" s="380">
        <v>0.5</v>
      </c>
      <c r="V20" s="380">
        <v>0.7</v>
      </c>
      <c r="W20" s="380">
        <v>45</v>
      </c>
      <c r="X20" s="178"/>
      <c r="Y20" s="211" t="s">
        <v>497</v>
      </c>
      <c r="Z20" s="380">
        <v>1.6</v>
      </c>
      <c r="AA20" s="380">
        <v>20.2</v>
      </c>
      <c r="AB20" s="380">
        <v>8.9</v>
      </c>
      <c r="AC20" s="380">
        <v>0.5</v>
      </c>
      <c r="AD20" s="380">
        <v>2.4</v>
      </c>
      <c r="AE20" s="380">
        <v>1.3</v>
      </c>
      <c r="AF20" s="380">
        <v>16.6</v>
      </c>
      <c r="AG20" s="380">
        <v>1.4</v>
      </c>
      <c r="AH20" s="380">
        <v>1.8</v>
      </c>
      <c r="AI20" s="380">
        <v>60.3</v>
      </c>
      <c r="AJ20" s="380">
        <v>115.06343556042351</v>
      </c>
      <c r="AK20" s="78"/>
      <c r="AL20" s="211" t="s">
        <v>497</v>
      </c>
      <c r="AM20" s="380">
        <v>3.5</v>
      </c>
      <c r="AN20" s="380">
        <v>26.7</v>
      </c>
      <c r="AO20" s="380">
        <v>7.5</v>
      </c>
      <c r="AP20" s="380">
        <v>0.8</v>
      </c>
      <c r="AQ20" s="380">
        <v>5.2</v>
      </c>
      <c r="AR20" s="380">
        <v>3.6</v>
      </c>
      <c r="AS20" s="380">
        <v>16.6</v>
      </c>
      <c r="AT20" s="380">
        <v>1.9</v>
      </c>
      <c r="AU20" s="380">
        <v>3.1</v>
      </c>
      <c r="AV20" s="380">
        <v>52.2</v>
      </c>
    </row>
    <row r="21" spans="1:48" ht="19.5">
      <c r="A21" s="67" t="s">
        <v>326</v>
      </c>
      <c r="B21" s="380">
        <v>5.8</v>
      </c>
      <c r="C21" s="380">
        <v>36.8</v>
      </c>
      <c r="D21" s="380">
        <v>9.9</v>
      </c>
      <c r="E21" s="380">
        <v>3.5</v>
      </c>
      <c r="F21" s="380">
        <v>6.1</v>
      </c>
      <c r="G21" s="380">
        <v>7</v>
      </c>
      <c r="H21" s="380">
        <v>14.2</v>
      </c>
      <c r="I21" s="380">
        <v>4.4</v>
      </c>
      <c r="J21" s="380">
        <v>4.6</v>
      </c>
      <c r="K21" s="380">
        <v>40.3</v>
      </c>
      <c r="L21" s="380"/>
      <c r="M21" s="492" t="s">
        <v>326</v>
      </c>
      <c r="N21" s="380">
        <v>5.4</v>
      </c>
      <c r="O21" s="380">
        <v>49.4</v>
      </c>
      <c r="P21" s="380">
        <v>10.3</v>
      </c>
      <c r="Q21" s="380">
        <v>4.3</v>
      </c>
      <c r="R21" s="380">
        <v>3.3</v>
      </c>
      <c r="S21" s="380">
        <v>12.9</v>
      </c>
      <c r="T21" s="380">
        <v>16.1</v>
      </c>
      <c r="U21" s="380">
        <v>5.5</v>
      </c>
      <c r="V21" s="380">
        <v>7.6</v>
      </c>
      <c r="W21" s="380">
        <v>34.8</v>
      </c>
      <c r="X21" s="178"/>
      <c r="Y21" s="211" t="s">
        <v>326</v>
      </c>
      <c r="Z21" s="380">
        <v>2.7</v>
      </c>
      <c r="AA21" s="380">
        <v>23.4</v>
      </c>
      <c r="AB21" s="380">
        <v>8.5</v>
      </c>
      <c r="AC21" s="380">
        <v>0.6</v>
      </c>
      <c r="AD21" s="380">
        <v>2.6</v>
      </c>
      <c r="AE21" s="380">
        <v>2</v>
      </c>
      <c r="AF21" s="380">
        <v>16.6</v>
      </c>
      <c r="AG21" s="380">
        <v>1.1</v>
      </c>
      <c r="AH21" s="380">
        <v>1.7</v>
      </c>
      <c r="AI21" s="380">
        <v>58</v>
      </c>
      <c r="AJ21" s="380">
        <v>117.09070773712781</v>
      </c>
      <c r="AK21" s="176"/>
      <c r="AL21" s="211" t="s">
        <v>326</v>
      </c>
      <c r="AM21" s="380">
        <v>3.8</v>
      </c>
      <c r="AN21" s="380">
        <v>29.9</v>
      </c>
      <c r="AO21" s="380">
        <v>8.6</v>
      </c>
      <c r="AP21" s="380">
        <v>1.7</v>
      </c>
      <c r="AQ21" s="380">
        <v>4.1</v>
      </c>
      <c r="AR21" s="380">
        <v>4.2</v>
      </c>
      <c r="AS21" s="380">
        <v>15.4</v>
      </c>
      <c r="AT21" s="380">
        <v>2.3</v>
      </c>
      <c r="AU21" s="380">
        <v>3.2</v>
      </c>
      <c r="AV21" s="380">
        <v>50</v>
      </c>
    </row>
    <row r="22" spans="1:49" ht="19.5">
      <c r="A22" s="459" t="s">
        <v>325</v>
      </c>
      <c r="B22" s="460"/>
      <c r="C22" s="460"/>
      <c r="D22" s="460"/>
      <c r="E22" s="460"/>
      <c r="F22" s="460"/>
      <c r="G22" s="460"/>
      <c r="H22" s="460"/>
      <c r="I22" s="460"/>
      <c r="J22" s="460"/>
      <c r="K22" s="460"/>
      <c r="L22" s="380"/>
      <c r="M22" s="492" t="s">
        <v>325</v>
      </c>
      <c r="N22" s="380"/>
      <c r="O22" s="380"/>
      <c r="P22" s="380"/>
      <c r="Q22" s="380"/>
      <c r="R22" s="380"/>
      <c r="S22" s="380"/>
      <c r="T22" s="380"/>
      <c r="U22" s="380"/>
      <c r="V22" s="380"/>
      <c r="W22" s="380"/>
      <c r="X22" s="77"/>
      <c r="Y22" s="48" t="s">
        <v>325</v>
      </c>
      <c r="Z22" s="380"/>
      <c r="AA22" s="380"/>
      <c r="AB22" s="380"/>
      <c r="AC22" s="380"/>
      <c r="AD22" s="380"/>
      <c r="AE22" s="380"/>
      <c r="AF22" s="380"/>
      <c r="AG22" s="380"/>
      <c r="AH22" s="380"/>
      <c r="AI22" s="380"/>
      <c r="AJ22" s="380"/>
      <c r="AK22" s="77"/>
      <c r="AL22" s="48" t="s">
        <v>325</v>
      </c>
      <c r="AM22" s="380"/>
      <c r="AN22" s="380"/>
      <c r="AO22" s="380"/>
      <c r="AP22" s="380"/>
      <c r="AQ22" s="380"/>
      <c r="AR22" s="380"/>
      <c r="AS22" s="380"/>
      <c r="AT22" s="380"/>
      <c r="AU22" s="380"/>
      <c r="AV22" s="380"/>
      <c r="AW22" s="68"/>
    </row>
    <row r="23" spans="1:48" ht="15">
      <c r="A23" s="459" t="s">
        <v>324</v>
      </c>
      <c r="B23" s="380">
        <v>5.8</v>
      </c>
      <c r="C23" s="380">
        <v>36.8</v>
      </c>
      <c r="D23" s="380">
        <v>9.9</v>
      </c>
      <c r="E23" s="380">
        <v>3.5</v>
      </c>
      <c r="F23" s="380">
        <v>6.1</v>
      </c>
      <c r="G23" s="380">
        <v>7</v>
      </c>
      <c r="H23" s="380">
        <v>14.2</v>
      </c>
      <c r="I23" s="380">
        <v>4.4</v>
      </c>
      <c r="J23" s="380">
        <v>4.6</v>
      </c>
      <c r="K23" s="380">
        <v>40.3</v>
      </c>
      <c r="L23" s="380"/>
      <c r="M23" s="492" t="s">
        <v>324</v>
      </c>
      <c r="N23" s="380">
        <v>5.44</v>
      </c>
      <c r="O23" s="380">
        <v>49.43</v>
      </c>
      <c r="P23" s="380">
        <v>10.3</v>
      </c>
      <c r="Q23" s="380">
        <v>4.27</v>
      </c>
      <c r="R23" s="380">
        <v>3.28</v>
      </c>
      <c r="S23" s="380">
        <v>12.89</v>
      </c>
      <c r="T23" s="380">
        <v>16.12</v>
      </c>
      <c r="U23" s="380">
        <v>5.48</v>
      </c>
      <c r="V23" s="380">
        <v>7.6</v>
      </c>
      <c r="W23" s="380">
        <v>34.76</v>
      </c>
      <c r="X23" s="178"/>
      <c r="Y23" s="48" t="s">
        <v>324</v>
      </c>
      <c r="Z23" s="380">
        <v>2.7</v>
      </c>
      <c r="AA23" s="380">
        <v>23.4</v>
      </c>
      <c r="AB23" s="380">
        <v>8.5</v>
      </c>
      <c r="AC23" s="380">
        <v>0.6</v>
      </c>
      <c r="AD23" s="380">
        <v>2.6</v>
      </c>
      <c r="AE23" s="380">
        <v>2</v>
      </c>
      <c r="AF23" s="380">
        <v>16.6</v>
      </c>
      <c r="AG23" s="380">
        <v>1.1</v>
      </c>
      <c r="AH23" s="380">
        <v>1.7</v>
      </c>
      <c r="AI23" s="380">
        <v>58</v>
      </c>
      <c r="AJ23" s="380">
        <v>117.09070773712781</v>
      </c>
      <c r="AK23" s="176"/>
      <c r="AL23" s="48" t="s">
        <v>324</v>
      </c>
      <c r="AM23" s="380">
        <v>3.8</v>
      </c>
      <c r="AN23" s="380">
        <v>29.9</v>
      </c>
      <c r="AO23" s="380">
        <v>8.6</v>
      </c>
      <c r="AP23" s="380">
        <v>1.7</v>
      </c>
      <c r="AQ23" s="380">
        <v>4.1</v>
      </c>
      <c r="AR23" s="380">
        <v>4.2</v>
      </c>
      <c r="AS23" s="380">
        <v>15.4</v>
      </c>
      <c r="AT23" s="380">
        <v>2.3</v>
      </c>
      <c r="AU23" s="380">
        <v>3.2</v>
      </c>
      <c r="AV23" s="380">
        <v>50</v>
      </c>
    </row>
    <row r="24" spans="1:48" ht="15">
      <c r="A24" s="459" t="s">
        <v>272</v>
      </c>
      <c r="B24" s="380">
        <v>11.9</v>
      </c>
      <c r="C24" s="380">
        <v>28.6</v>
      </c>
      <c r="D24" s="380">
        <v>15.4</v>
      </c>
      <c r="E24" s="380">
        <v>7.2</v>
      </c>
      <c r="F24" s="380">
        <v>7.2</v>
      </c>
      <c r="G24" s="380">
        <v>8.2</v>
      </c>
      <c r="H24" s="380">
        <v>21.6</v>
      </c>
      <c r="I24" s="380">
        <v>6.8</v>
      </c>
      <c r="J24" s="380">
        <v>7.8</v>
      </c>
      <c r="K24" s="380">
        <v>31.3</v>
      </c>
      <c r="L24" s="380"/>
      <c r="M24" s="492" t="s">
        <v>272</v>
      </c>
      <c r="N24" s="380">
        <v>11.78</v>
      </c>
      <c r="O24" s="380">
        <v>33.21</v>
      </c>
      <c r="P24" s="380">
        <v>22.91</v>
      </c>
      <c r="Q24" s="380">
        <v>12.53</v>
      </c>
      <c r="R24" s="380">
        <v>9.33</v>
      </c>
      <c r="S24" s="380">
        <v>22.35</v>
      </c>
      <c r="T24" s="380">
        <v>14.01</v>
      </c>
      <c r="U24" s="380">
        <v>15.12</v>
      </c>
      <c r="V24" s="380">
        <v>10.47</v>
      </c>
      <c r="W24" s="380">
        <v>29.56</v>
      </c>
      <c r="X24" s="178"/>
      <c r="Y24" s="48" t="s">
        <v>272</v>
      </c>
      <c r="Z24" s="380">
        <v>4.9</v>
      </c>
      <c r="AA24" s="380">
        <v>14.5</v>
      </c>
      <c r="AB24" s="380">
        <v>18.5</v>
      </c>
      <c r="AC24" s="380">
        <v>3.8</v>
      </c>
      <c r="AD24" s="380">
        <v>3</v>
      </c>
      <c r="AE24" s="380">
        <v>6.6</v>
      </c>
      <c r="AF24" s="380">
        <v>15.3</v>
      </c>
      <c r="AG24" s="380">
        <v>8.2</v>
      </c>
      <c r="AH24" s="380">
        <v>5.5</v>
      </c>
      <c r="AI24" s="380">
        <v>53.5</v>
      </c>
      <c r="AJ24" s="380">
        <v>133.87818246110325</v>
      </c>
      <c r="AK24" s="176"/>
      <c r="AL24" s="48" t="s">
        <v>272</v>
      </c>
      <c r="AM24" s="380">
        <v>9.1</v>
      </c>
      <c r="AN24" s="380">
        <v>24.8</v>
      </c>
      <c r="AO24" s="380">
        <v>17.3</v>
      </c>
      <c r="AP24" s="380">
        <v>6.8</v>
      </c>
      <c r="AQ24" s="380">
        <v>6.7</v>
      </c>
      <c r="AR24" s="380">
        <v>10.2</v>
      </c>
      <c r="AS24" s="380">
        <v>19.2</v>
      </c>
      <c r="AT24" s="380">
        <v>7.3</v>
      </c>
      <c r="AU24" s="380">
        <v>7.7</v>
      </c>
      <c r="AV24" s="380">
        <v>38.6</v>
      </c>
    </row>
    <row r="25" spans="1:48" ht="19.5">
      <c r="A25" s="469" t="s">
        <v>463</v>
      </c>
      <c r="B25" s="380"/>
      <c r="C25" s="380"/>
      <c r="D25" s="380"/>
      <c r="E25" s="380"/>
      <c r="F25" s="380"/>
      <c r="G25" s="380"/>
      <c r="H25" s="380"/>
      <c r="I25" s="380"/>
      <c r="J25" s="380"/>
      <c r="K25" s="380"/>
      <c r="L25" s="178"/>
      <c r="M25" s="48" t="s">
        <v>463</v>
      </c>
      <c r="N25" s="381"/>
      <c r="O25" s="381"/>
      <c r="P25" s="381"/>
      <c r="Q25" s="381"/>
      <c r="R25" s="381"/>
      <c r="S25" s="381"/>
      <c r="T25" s="381"/>
      <c r="U25" s="381"/>
      <c r="V25" s="381"/>
      <c r="W25" s="381"/>
      <c r="X25" s="178"/>
      <c r="Y25" s="48" t="s">
        <v>463</v>
      </c>
      <c r="Z25" s="380"/>
      <c r="AA25" s="380"/>
      <c r="AB25" s="380"/>
      <c r="AC25" s="380"/>
      <c r="AD25" s="380"/>
      <c r="AE25" s="380"/>
      <c r="AF25" s="380"/>
      <c r="AG25" s="380"/>
      <c r="AH25" s="380"/>
      <c r="AI25" s="380"/>
      <c r="AJ25" s="380"/>
      <c r="AK25" s="178"/>
      <c r="AL25" s="48" t="s">
        <v>463</v>
      </c>
      <c r="AM25" s="380"/>
      <c r="AN25" s="380"/>
      <c r="AO25" s="380"/>
      <c r="AP25" s="380"/>
      <c r="AQ25" s="380"/>
      <c r="AR25" s="380"/>
      <c r="AS25" s="380"/>
      <c r="AT25" s="380"/>
      <c r="AU25" s="380"/>
      <c r="AV25" s="380"/>
    </row>
    <row r="26" spans="1:48" ht="15">
      <c r="A26" s="10" t="s">
        <v>462</v>
      </c>
      <c r="B26" s="380">
        <v>2.3</v>
      </c>
      <c r="C26" s="380">
        <v>31.9</v>
      </c>
      <c r="D26" s="380">
        <v>4.2</v>
      </c>
      <c r="E26" s="380">
        <v>6.5</v>
      </c>
      <c r="F26" s="380">
        <v>10.9</v>
      </c>
      <c r="G26" s="380">
        <v>11.2</v>
      </c>
      <c r="H26" s="380">
        <v>4.6</v>
      </c>
      <c r="I26" s="380">
        <v>7.4</v>
      </c>
      <c r="J26" s="380">
        <v>11.1</v>
      </c>
      <c r="K26" s="380">
        <v>34.5</v>
      </c>
      <c r="L26" s="178"/>
      <c r="M26" s="210" t="s">
        <v>462</v>
      </c>
      <c r="N26" s="380">
        <v>9</v>
      </c>
      <c r="O26" s="380">
        <v>85.3</v>
      </c>
      <c r="P26" s="380">
        <v>11.5</v>
      </c>
      <c r="Q26" s="380">
        <v>9.8</v>
      </c>
      <c r="R26" s="380">
        <v>6.4</v>
      </c>
      <c r="S26" s="380">
        <v>29.8</v>
      </c>
      <c r="T26" s="380">
        <v>20.6</v>
      </c>
      <c r="U26" s="380">
        <v>17.2</v>
      </c>
      <c r="V26" s="380">
        <v>14.2</v>
      </c>
      <c r="W26" s="380">
        <v>12.9</v>
      </c>
      <c r="X26" s="178"/>
      <c r="Y26" s="210" t="s">
        <v>462</v>
      </c>
      <c r="Z26" s="380">
        <v>0.5</v>
      </c>
      <c r="AA26" s="380">
        <v>39.5</v>
      </c>
      <c r="AB26" s="380">
        <v>10.3</v>
      </c>
      <c r="AC26" s="380">
        <v>3.3</v>
      </c>
      <c r="AD26" s="380">
        <v>0.8</v>
      </c>
      <c r="AE26" s="380">
        <v>7.4</v>
      </c>
      <c r="AF26" s="380">
        <v>7.5</v>
      </c>
      <c r="AG26" s="380">
        <v>7.3</v>
      </c>
      <c r="AH26" s="380">
        <v>4.9</v>
      </c>
      <c r="AI26" s="380">
        <v>42.4</v>
      </c>
      <c r="AJ26" s="380">
        <v>123.80628920765574</v>
      </c>
      <c r="AK26" s="176"/>
      <c r="AL26" s="210" t="s">
        <v>462</v>
      </c>
      <c r="AM26" s="380">
        <v>2.1</v>
      </c>
      <c r="AN26" s="380">
        <v>34.1</v>
      </c>
      <c r="AO26" s="380">
        <v>5.8</v>
      </c>
      <c r="AP26" s="380">
        <v>5.9</v>
      </c>
      <c r="AQ26" s="380">
        <v>9.7</v>
      </c>
      <c r="AR26" s="380">
        <v>9.8</v>
      </c>
      <c r="AS26" s="380">
        <v>5.8</v>
      </c>
      <c r="AT26" s="380">
        <v>6.2</v>
      </c>
      <c r="AU26" s="380">
        <v>10.5</v>
      </c>
      <c r="AV26" s="380">
        <v>35.9</v>
      </c>
    </row>
    <row r="27" spans="1:48" ht="28.5">
      <c r="A27" s="10" t="s">
        <v>461</v>
      </c>
      <c r="B27" s="380">
        <v>6.7</v>
      </c>
      <c r="C27" s="380">
        <v>36.4</v>
      </c>
      <c r="D27" s="380">
        <v>9.3</v>
      </c>
      <c r="E27" s="380">
        <v>4.2</v>
      </c>
      <c r="F27" s="380">
        <v>7.3</v>
      </c>
      <c r="G27" s="380">
        <v>5.6</v>
      </c>
      <c r="H27" s="380">
        <v>15.3</v>
      </c>
      <c r="I27" s="380">
        <v>3.9</v>
      </c>
      <c r="J27" s="380">
        <v>4.2</v>
      </c>
      <c r="K27" s="380">
        <v>39.7</v>
      </c>
      <c r="L27" s="178"/>
      <c r="M27" s="210" t="s">
        <v>461</v>
      </c>
      <c r="N27" s="380">
        <v>5.2</v>
      </c>
      <c r="O27" s="380">
        <v>50.7</v>
      </c>
      <c r="P27" s="380">
        <v>11.2</v>
      </c>
      <c r="Q27" s="380">
        <v>6.3</v>
      </c>
      <c r="R27" s="380">
        <v>3.2</v>
      </c>
      <c r="S27" s="380">
        <v>15.7</v>
      </c>
      <c r="T27" s="380">
        <v>16.4</v>
      </c>
      <c r="U27" s="380">
        <v>4.5</v>
      </c>
      <c r="V27" s="380">
        <v>6.1</v>
      </c>
      <c r="W27" s="380">
        <v>32.3</v>
      </c>
      <c r="X27" s="178"/>
      <c r="Y27" s="210" t="s">
        <v>461</v>
      </c>
      <c r="Z27" s="380">
        <v>0.9</v>
      </c>
      <c r="AA27" s="380">
        <v>32.2</v>
      </c>
      <c r="AB27" s="380">
        <v>5.5</v>
      </c>
      <c r="AC27" s="380">
        <v>0.8</v>
      </c>
      <c r="AD27" s="380">
        <v>2.1</v>
      </c>
      <c r="AE27" s="380">
        <v>1.8</v>
      </c>
      <c r="AF27" s="380">
        <v>13.1</v>
      </c>
      <c r="AG27" s="380">
        <v>2.3</v>
      </c>
      <c r="AH27" s="380">
        <v>2.9</v>
      </c>
      <c r="AI27" s="380">
        <v>55.1</v>
      </c>
      <c r="AJ27" s="380">
        <v>116.75675545238245</v>
      </c>
      <c r="AK27" s="176"/>
      <c r="AL27" s="210" t="s">
        <v>461</v>
      </c>
      <c r="AM27" s="380">
        <v>4</v>
      </c>
      <c r="AN27" s="380">
        <v>35.6</v>
      </c>
      <c r="AO27" s="380">
        <v>8</v>
      </c>
      <c r="AP27" s="380">
        <v>2.8</v>
      </c>
      <c r="AQ27" s="380">
        <v>4.8</v>
      </c>
      <c r="AR27" s="380">
        <v>4.9</v>
      </c>
      <c r="AS27" s="380">
        <v>14.8</v>
      </c>
      <c r="AT27" s="380">
        <v>3</v>
      </c>
      <c r="AU27" s="380">
        <v>3.4</v>
      </c>
      <c r="AV27" s="380">
        <v>45.9</v>
      </c>
    </row>
    <row r="28" spans="1:48" ht="15">
      <c r="A28" s="10" t="s">
        <v>460</v>
      </c>
      <c r="B28" s="380">
        <v>0.9</v>
      </c>
      <c r="C28" s="380">
        <v>35.5</v>
      </c>
      <c r="D28" s="380">
        <v>4.9</v>
      </c>
      <c r="E28" s="380">
        <v>1.3</v>
      </c>
      <c r="F28" s="380">
        <v>7.2</v>
      </c>
      <c r="G28" s="380">
        <v>1.5</v>
      </c>
      <c r="H28" s="380">
        <v>6.7</v>
      </c>
      <c r="I28" s="380">
        <v>1.8</v>
      </c>
      <c r="J28" s="380">
        <v>3.6</v>
      </c>
      <c r="K28" s="380">
        <v>50.1</v>
      </c>
      <c r="L28" s="178"/>
      <c r="M28" s="210" t="s">
        <v>460</v>
      </c>
      <c r="N28" s="380">
        <v>2.8</v>
      </c>
      <c r="O28" s="380">
        <v>55.5</v>
      </c>
      <c r="P28" s="380">
        <v>10.7</v>
      </c>
      <c r="Q28" s="380">
        <v>2.6</v>
      </c>
      <c r="R28" s="380">
        <v>3.5</v>
      </c>
      <c r="S28" s="380">
        <v>14.3</v>
      </c>
      <c r="T28" s="380">
        <v>19.8</v>
      </c>
      <c r="U28" s="380">
        <v>3.9</v>
      </c>
      <c r="V28" s="380">
        <v>7.9</v>
      </c>
      <c r="W28" s="380">
        <v>26.6</v>
      </c>
      <c r="X28" s="178"/>
      <c r="Y28" s="210" t="s">
        <v>460</v>
      </c>
      <c r="Z28" s="380">
        <v>2.6</v>
      </c>
      <c r="AA28" s="380">
        <v>31</v>
      </c>
      <c r="AB28" s="380">
        <v>4.3</v>
      </c>
      <c r="AC28" s="380">
        <v>1.6</v>
      </c>
      <c r="AD28" s="380">
        <v>3</v>
      </c>
      <c r="AE28" s="380">
        <v>3.9</v>
      </c>
      <c r="AF28" s="380">
        <v>5.5</v>
      </c>
      <c r="AG28" s="380">
        <v>0</v>
      </c>
      <c r="AH28" s="380">
        <v>3.7</v>
      </c>
      <c r="AI28" s="380">
        <v>58.3</v>
      </c>
      <c r="AJ28" s="380">
        <v>113.8733629670613</v>
      </c>
      <c r="AK28" s="176"/>
      <c r="AL28" s="210" t="s">
        <v>460</v>
      </c>
      <c r="AM28" s="380">
        <v>1.6</v>
      </c>
      <c r="AN28" s="380">
        <v>37.3</v>
      </c>
      <c r="AO28" s="380">
        <v>5.7</v>
      </c>
      <c r="AP28" s="380">
        <v>1.2</v>
      </c>
      <c r="AQ28" s="380">
        <v>5.6</v>
      </c>
      <c r="AR28" s="380">
        <v>4.1</v>
      </c>
      <c r="AS28" s="380">
        <v>7.5</v>
      </c>
      <c r="AT28" s="380">
        <v>1.3</v>
      </c>
      <c r="AU28" s="380">
        <v>3.8</v>
      </c>
      <c r="AV28" s="380">
        <v>49.5</v>
      </c>
    </row>
    <row r="29" spans="1:48" ht="19.5">
      <c r="A29" s="10" t="s">
        <v>182</v>
      </c>
      <c r="B29" s="380">
        <v>1.4</v>
      </c>
      <c r="C29" s="380">
        <v>74.2</v>
      </c>
      <c r="D29" s="380">
        <v>1.5</v>
      </c>
      <c r="E29" s="380">
        <v>1.2</v>
      </c>
      <c r="F29" s="380">
        <v>24.6</v>
      </c>
      <c r="G29" s="380">
        <v>34</v>
      </c>
      <c r="H29" s="380">
        <v>0</v>
      </c>
      <c r="I29" s="380">
        <v>6.2</v>
      </c>
      <c r="J29" s="380">
        <v>4.2</v>
      </c>
      <c r="K29" s="380">
        <v>11.4</v>
      </c>
      <c r="L29" s="178"/>
      <c r="M29" s="210" t="s">
        <v>182</v>
      </c>
      <c r="N29" s="380">
        <v>14.9</v>
      </c>
      <c r="O29" s="380">
        <v>52.9</v>
      </c>
      <c r="P29" s="380">
        <v>1.9</v>
      </c>
      <c r="Q29" s="380">
        <v>13.3</v>
      </c>
      <c r="R29" s="380">
        <v>13</v>
      </c>
      <c r="S29" s="380">
        <v>13.3</v>
      </c>
      <c r="T29" s="380">
        <v>15.5</v>
      </c>
      <c r="U29" s="380">
        <v>3.7</v>
      </c>
      <c r="V29" s="380">
        <v>11.7</v>
      </c>
      <c r="W29" s="380">
        <v>15.5</v>
      </c>
      <c r="X29" s="178"/>
      <c r="Y29" s="210" t="s">
        <v>182</v>
      </c>
      <c r="Z29" s="380">
        <v>0</v>
      </c>
      <c r="AA29" s="380">
        <v>39.9</v>
      </c>
      <c r="AB29" s="380">
        <v>13.7</v>
      </c>
      <c r="AC29" s="380">
        <v>0</v>
      </c>
      <c r="AD29" s="380">
        <v>0</v>
      </c>
      <c r="AE29" s="380">
        <v>0.9</v>
      </c>
      <c r="AF29" s="380">
        <v>6.7</v>
      </c>
      <c r="AG29" s="380">
        <v>0</v>
      </c>
      <c r="AH29" s="380">
        <v>0</v>
      </c>
      <c r="AI29" s="380">
        <v>45.3</v>
      </c>
      <c r="AJ29" s="380">
        <v>106.6314888762122</v>
      </c>
      <c r="AK29" s="176"/>
      <c r="AL29" s="210" t="s">
        <v>182</v>
      </c>
      <c r="AM29" s="380">
        <v>4.1</v>
      </c>
      <c r="AN29" s="380">
        <v>47.6</v>
      </c>
      <c r="AO29" s="380">
        <v>7.9</v>
      </c>
      <c r="AP29" s="380">
        <v>3.6</v>
      </c>
      <c r="AQ29" s="380">
        <v>12.5</v>
      </c>
      <c r="AR29" s="380">
        <v>16.1</v>
      </c>
      <c r="AS29" s="380">
        <v>7.8</v>
      </c>
      <c r="AT29" s="380">
        <v>3.3</v>
      </c>
      <c r="AU29" s="380">
        <v>4.7</v>
      </c>
      <c r="AV29" s="380">
        <v>32.1</v>
      </c>
    </row>
    <row r="30" spans="1:48" ht="15">
      <c r="A30" s="10" t="s">
        <v>490</v>
      </c>
      <c r="B30" s="380">
        <v>0.7</v>
      </c>
      <c r="C30" s="380">
        <v>40.1</v>
      </c>
      <c r="D30" s="380">
        <v>7.8</v>
      </c>
      <c r="E30" s="380">
        <v>5.3</v>
      </c>
      <c r="F30" s="380">
        <v>3.9</v>
      </c>
      <c r="G30" s="380">
        <v>7</v>
      </c>
      <c r="H30" s="380">
        <v>8.5</v>
      </c>
      <c r="I30" s="380">
        <v>0.8</v>
      </c>
      <c r="J30" s="380">
        <v>5.6</v>
      </c>
      <c r="K30" s="380">
        <v>40.3</v>
      </c>
      <c r="L30" s="178"/>
      <c r="M30" s="210" t="s">
        <v>490</v>
      </c>
      <c r="N30" s="380">
        <v>2</v>
      </c>
      <c r="O30" s="380">
        <v>44.8</v>
      </c>
      <c r="P30" s="380">
        <v>3.5</v>
      </c>
      <c r="Q30" s="380">
        <v>4.3</v>
      </c>
      <c r="R30" s="380">
        <v>5.8</v>
      </c>
      <c r="S30" s="380">
        <v>6.9</v>
      </c>
      <c r="T30" s="380">
        <v>7.1</v>
      </c>
      <c r="U30" s="380">
        <v>3.7</v>
      </c>
      <c r="V30" s="380">
        <v>11.3</v>
      </c>
      <c r="W30" s="380">
        <v>31.3</v>
      </c>
      <c r="X30" s="178"/>
      <c r="Y30" s="210" t="s">
        <v>490</v>
      </c>
      <c r="Z30" s="380">
        <v>0.4</v>
      </c>
      <c r="AA30" s="380">
        <v>24.3</v>
      </c>
      <c r="AB30" s="380">
        <v>8.8</v>
      </c>
      <c r="AC30" s="380">
        <v>1.7</v>
      </c>
      <c r="AD30" s="380">
        <v>5.6</v>
      </c>
      <c r="AE30" s="380">
        <v>1.8</v>
      </c>
      <c r="AF30" s="380">
        <v>12.2</v>
      </c>
      <c r="AG30" s="380">
        <v>0.6</v>
      </c>
      <c r="AH30" s="380">
        <v>3.6</v>
      </c>
      <c r="AI30" s="380">
        <v>58.2</v>
      </c>
      <c r="AJ30" s="380">
        <v>117.14440524861983</v>
      </c>
      <c r="AK30" s="176"/>
      <c r="AL30" s="210" t="s">
        <v>490</v>
      </c>
      <c r="AM30" s="380">
        <v>0.8</v>
      </c>
      <c r="AN30" s="380">
        <v>32.8</v>
      </c>
      <c r="AO30" s="380">
        <v>6.6</v>
      </c>
      <c r="AP30" s="380">
        <v>3.4</v>
      </c>
      <c r="AQ30" s="380">
        <v>4.5</v>
      </c>
      <c r="AR30" s="380">
        <v>4.5</v>
      </c>
      <c r="AS30" s="380">
        <v>9.5</v>
      </c>
      <c r="AT30" s="380">
        <v>1.1</v>
      </c>
      <c r="AU30" s="380">
        <v>5.6</v>
      </c>
      <c r="AV30" s="380">
        <v>48.9</v>
      </c>
    </row>
    <row r="31" spans="1:48" ht="19.5">
      <c r="A31" s="10" t="s">
        <v>458</v>
      </c>
      <c r="B31" s="380">
        <v>12</v>
      </c>
      <c r="C31" s="380">
        <v>36.3</v>
      </c>
      <c r="D31" s="380">
        <v>20.2</v>
      </c>
      <c r="E31" s="380">
        <v>3.5</v>
      </c>
      <c r="F31" s="380">
        <v>2.3</v>
      </c>
      <c r="G31" s="380">
        <v>6.6</v>
      </c>
      <c r="H31" s="380">
        <v>28.5</v>
      </c>
      <c r="I31" s="380">
        <v>5.4</v>
      </c>
      <c r="J31" s="380">
        <v>2.2</v>
      </c>
      <c r="K31" s="380">
        <v>38.7</v>
      </c>
      <c r="L31" s="178"/>
      <c r="M31" s="210" t="s">
        <v>458</v>
      </c>
      <c r="N31" s="380">
        <v>9.1</v>
      </c>
      <c r="O31" s="380">
        <v>36.2</v>
      </c>
      <c r="P31" s="380">
        <v>18.7</v>
      </c>
      <c r="Q31" s="380">
        <v>4.4</v>
      </c>
      <c r="R31" s="380">
        <v>3</v>
      </c>
      <c r="S31" s="380">
        <v>11.2</v>
      </c>
      <c r="T31" s="380">
        <v>17.4</v>
      </c>
      <c r="U31" s="380">
        <v>10.1</v>
      </c>
      <c r="V31" s="380">
        <v>4.1</v>
      </c>
      <c r="W31" s="380">
        <v>45.9</v>
      </c>
      <c r="X31" s="178"/>
      <c r="Y31" s="210" t="s">
        <v>458</v>
      </c>
      <c r="Z31" s="380">
        <v>3.9</v>
      </c>
      <c r="AA31" s="380">
        <v>19</v>
      </c>
      <c r="AB31" s="380">
        <v>10.1</v>
      </c>
      <c r="AC31" s="380">
        <v>0.5</v>
      </c>
      <c r="AD31" s="380">
        <v>2.4</v>
      </c>
      <c r="AE31" s="380">
        <v>1.7</v>
      </c>
      <c r="AF31" s="380">
        <v>20.1</v>
      </c>
      <c r="AG31" s="380">
        <v>1.1</v>
      </c>
      <c r="AH31" s="380">
        <v>1</v>
      </c>
      <c r="AI31" s="380">
        <v>59.3</v>
      </c>
      <c r="AJ31" s="380">
        <v>119.03555153031152</v>
      </c>
      <c r="AK31" s="176"/>
      <c r="AL31" s="210" t="s">
        <v>458</v>
      </c>
      <c r="AM31" s="380">
        <v>5.6</v>
      </c>
      <c r="AN31" s="380">
        <v>23.2</v>
      </c>
      <c r="AO31" s="380">
        <v>12</v>
      </c>
      <c r="AP31" s="380">
        <v>0.9</v>
      </c>
      <c r="AQ31" s="380">
        <v>2.4</v>
      </c>
      <c r="AR31" s="380">
        <v>2.8</v>
      </c>
      <c r="AS31" s="380">
        <v>21.6</v>
      </c>
      <c r="AT31" s="380">
        <v>2.1</v>
      </c>
      <c r="AU31" s="380">
        <v>1.4</v>
      </c>
      <c r="AV31" s="380">
        <v>54.4</v>
      </c>
    </row>
    <row r="32" spans="1:48" ht="15">
      <c r="A32" s="10" t="s">
        <v>457</v>
      </c>
      <c r="B32" s="380">
        <v>11.4</v>
      </c>
      <c r="C32" s="380">
        <v>45.6</v>
      </c>
      <c r="D32" s="380">
        <v>7.9</v>
      </c>
      <c r="E32" s="380">
        <v>2.1</v>
      </c>
      <c r="F32" s="380">
        <v>5.7</v>
      </c>
      <c r="G32" s="380">
        <v>14.6</v>
      </c>
      <c r="H32" s="380">
        <v>7.4</v>
      </c>
      <c r="I32" s="380">
        <v>10.6</v>
      </c>
      <c r="J32" s="380">
        <v>4.3</v>
      </c>
      <c r="K32" s="380">
        <v>31.4</v>
      </c>
      <c r="L32" s="178"/>
      <c r="M32" s="210" t="s">
        <v>457</v>
      </c>
      <c r="N32" s="380">
        <v>0</v>
      </c>
      <c r="O32" s="380">
        <v>48.4</v>
      </c>
      <c r="P32" s="380">
        <v>12.9</v>
      </c>
      <c r="Q32" s="380">
        <v>2.1</v>
      </c>
      <c r="R32" s="380">
        <v>0.1</v>
      </c>
      <c r="S32" s="380">
        <v>38.6</v>
      </c>
      <c r="T32" s="380">
        <v>0</v>
      </c>
      <c r="U32" s="380">
        <v>0</v>
      </c>
      <c r="V32" s="380">
        <v>23.5</v>
      </c>
      <c r="W32" s="380">
        <v>50.7</v>
      </c>
      <c r="X32" s="178"/>
      <c r="Y32" s="210" t="s">
        <v>457</v>
      </c>
      <c r="Z32" s="380">
        <v>0</v>
      </c>
      <c r="AA32" s="380">
        <v>3</v>
      </c>
      <c r="AB32" s="380">
        <v>0</v>
      </c>
      <c r="AC32" s="380">
        <v>0</v>
      </c>
      <c r="AD32" s="380">
        <v>0</v>
      </c>
      <c r="AE32" s="380">
        <v>0.1</v>
      </c>
      <c r="AF32" s="380">
        <v>6.5</v>
      </c>
      <c r="AG32" s="380">
        <v>0.1</v>
      </c>
      <c r="AH32" s="380">
        <v>5.5</v>
      </c>
      <c r="AI32" s="380">
        <v>84.8</v>
      </c>
      <c r="AJ32" s="380">
        <v>100.05383338567135</v>
      </c>
      <c r="AK32" s="176"/>
      <c r="AL32" s="210" t="s">
        <v>457</v>
      </c>
      <c r="AM32" s="380">
        <v>8.7</v>
      </c>
      <c r="AN32" s="380">
        <v>39.1</v>
      </c>
      <c r="AO32" s="380">
        <v>7.1</v>
      </c>
      <c r="AP32" s="380">
        <v>1.8</v>
      </c>
      <c r="AQ32" s="380">
        <v>4.4</v>
      </c>
      <c r="AR32" s="380">
        <v>14.1</v>
      </c>
      <c r="AS32" s="380">
        <v>6.8</v>
      </c>
      <c r="AT32" s="380">
        <v>8.2</v>
      </c>
      <c r="AU32" s="380">
        <v>6</v>
      </c>
      <c r="AV32" s="380">
        <v>41.2</v>
      </c>
    </row>
    <row r="33" spans="1:48" ht="19.5">
      <c r="A33" s="10" t="s">
        <v>162</v>
      </c>
      <c r="B33" s="380">
        <v>8</v>
      </c>
      <c r="C33" s="380">
        <v>22.3</v>
      </c>
      <c r="D33" s="380">
        <v>6</v>
      </c>
      <c r="E33" s="380">
        <v>0.1</v>
      </c>
      <c r="F33" s="380">
        <v>5.9</v>
      </c>
      <c r="G33" s="380">
        <v>4.7</v>
      </c>
      <c r="H33" s="380">
        <v>15</v>
      </c>
      <c r="I33" s="380">
        <v>2.2</v>
      </c>
      <c r="J33" s="380">
        <v>4.9</v>
      </c>
      <c r="K33" s="380">
        <v>45.5</v>
      </c>
      <c r="L33" s="178"/>
      <c r="M33" s="210" t="s">
        <v>496</v>
      </c>
      <c r="N33" s="380">
        <v>8</v>
      </c>
      <c r="O33" s="380">
        <v>37.7</v>
      </c>
      <c r="P33" s="380">
        <v>2.3</v>
      </c>
      <c r="Q33" s="380">
        <v>8</v>
      </c>
      <c r="R33" s="380">
        <v>5.3</v>
      </c>
      <c r="S33" s="380">
        <v>17.7</v>
      </c>
      <c r="T33" s="380">
        <v>17.8</v>
      </c>
      <c r="U33" s="380">
        <v>0.3</v>
      </c>
      <c r="V33" s="380">
        <v>18.6</v>
      </c>
      <c r="W33" s="380">
        <v>21.9</v>
      </c>
      <c r="X33" s="178"/>
      <c r="Y33" s="210" t="s">
        <v>496</v>
      </c>
      <c r="Z33" s="380">
        <v>0</v>
      </c>
      <c r="AA33" s="380">
        <v>28.6</v>
      </c>
      <c r="AB33" s="380">
        <v>9.7</v>
      </c>
      <c r="AC33" s="380">
        <v>0.1</v>
      </c>
      <c r="AD33" s="380">
        <v>4</v>
      </c>
      <c r="AE33" s="380">
        <v>6.7</v>
      </c>
      <c r="AF33" s="380">
        <v>9.3</v>
      </c>
      <c r="AG33" s="380">
        <v>1.3</v>
      </c>
      <c r="AH33" s="380">
        <v>0.1</v>
      </c>
      <c r="AI33" s="380">
        <v>49.3</v>
      </c>
      <c r="AJ33" s="380">
        <v>109.19787714438677</v>
      </c>
      <c r="AK33" s="176"/>
      <c r="AL33" s="210" t="s">
        <v>496</v>
      </c>
      <c r="AM33" s="380">
        <v>5.2</v>
      </c>
      <c r="AN33" s="380">
        <v>26</v>
      </c>
      <c r="AO33" s="380">
        <v>7.5</v>
      </c>
      <c r="AP33" s="380">
        <v>1.3</v>
      </c>
      <c r="AQ33" s="380">
        <v>5.6</v>
      </c>
      <c r="AR33" s="380">
        <v>4.5</v>
      </c>
      <c r="AS33" s="380">
        <v>14</v>
      </c>
      <c r="AT33" s="380">
        <v>1.7</v>
      </c>
      <c r="AU33" s="380">
        <v>5.2</v>
      </c>
      <c r="AV33" s="380">
        <v>44.7</v>
      </c>
    </row>
    <row r="34" spans="1:48"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3" ht="15">
      <c r="A35" s="1095" t="s">
        <v>903</v>
      </c>
      <c r="B35" s="1095"/>
      <c r="C35" s="1095"/>
    </row>
  </sheetData>
  <sheetProtection/>
  <mergeCells count="5">
    <mergeCell ref="A35:C35"/>
    <mergeCell ref="B2:K2"/>
    <mergeCell ref="M2:W2"/>
    <mergeCell ref="Y2:AI2"/>
    <mergeCell ref="AL2:AV2"/>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X61"/>
  <sheetViews>
    <sheetView zoomScalePageLayoutView="0" workbookViewId="0" topLeftCell="A1">
      <selection activeCell="A1" sqref="A1"/>
    </sheetView>
  </sheetViews>
  <sheetFormatPr defaultColWidth="9.140625" defaultRowHeight="15"/>
  <cols>
    <col min="1" max="1" width="13.140625" style="0" customWidth="1"/>
    <col min="10" max="10" width="13.28125" style="0" customWidth="1"/>
  </cols>
  <sheetData>
    <row r="1" ht="15">
      <c r="A1" s="285" t="s">
        <v>869</v>
      </c>
    </row>
    <row r="2" spans="1:24" ht="15">
      <c r="A2" s="17"/>
      <c r="B2" s="1163" t="s">
        <v>36</v>
      </c>
      <c r="C2" s="1163"/>
      <c r="D2" s="1163"/>
      <c r="E2" s="1163"/>
      <c r="F2" s="1163"/>
      <c r="G2" s="17"/>
      <c r="H2" s="1163" t="s">
        <v>493</v>
      </c>
      <c r="I2" s="1163"/>
      <c r="J2" s="1163"/>
      <c r="K2" s="1163"/>
      <c r="L2" s="1163"/>
      <c r="M2" s="17"/>
      <c r="N2" s="1163" t="s">
        <v>513</v>
      </c>
      <c r="O2" s="1163"/>
      <c r="P2" s="1163"/>
      <c r="Q2" s="1163"/>
      <c r="R2" s="1163"/>
      <c r="S2" s="484"/>
      <c r="T2" s="1163" t="s">
        <v>127</v>
      </c>
      <c r="U2" s="1163"/>
      <c r="V2" s="1163"/>
      <c r="W2" s="1163"/>
      <c r="X2" s="1163"/>
    </row>
    <row r="3" spans="2:24" s="408" customFormat="1" ht="9">
      <c r="B3" s="1161" t="s">
        <v>424</v>
      </c>
      <c r="C3" s="1161"/>
      <c r="D3" s="1161"/>
      <c r="E3" s="1160"/>
      <c r="F3" s="1160"/>
      <c r="H3" s="1161" t="s">
        <v>424</v>
      </c>
      <c r="I3" s="1161"/>
      <c r="J3" s="1161"/>
      <c r="K3" s="1162"/>
      <c r="L3" s="1162"/>
      <c r="N3" s="1161" t="s">
        <v>424</v>
      </c>
      <c r="O3" s="1161"/>
      <c r="P3" s="1161"/>
      <c r="Q3" s="1160"/>
      <c r="R3" s="1160"/>
      <c r="S3" s="480"/>
      <c r="T3" s="1161" t="s">
        <v>424</v>
      </c>
      <c r="U3" s="1161"/>
      <c r="V3" s="1161"/>
      <c r="W3" s="1162"/>
      <c r="X3" s="1162"/>
    </row>
    <row r="4" spans="1:24" s="408" customFormat="1" ht="27">
      <c r="A4" s="396"/>
      <c r="B4" s="481" t="s">
        <v>423</v>
      </c>
      <c r="C4" s="481" t="s">
        <v>422</v>
      </c>
      <c r="D4" s="481" t="s">
        <v>421</v>
      </c>
      <c r="E4" s="481" t="s">
        <v>512</v>
      </c>
      <c r="F4" s="1146" t="s">
        <v>127</v>
      </c>
      <c r="G4" s="483"/>
      <c r="H4" s="482" t="s">
        <v>423</v>
      </c>
      <c r="I4" s="482" t="s">
        <v>422</v>
      </c>
      <c r="J4" s="482" t="s">
        <v>421</v>
      </c>
      <c r="K4" s="481" t="s">
        <v>512</v>
      </c>
      <c r="L4" s="1146" t="s">
        <v>127</v>
      </c>
      <c r="M4" s="474"/>
      <c r="N4" s="482" t="s">
        <v>423</v>
      </c>
      <c r="O4" s="482" t="s">
        <v>422</v>
      </c>
      <c r="P4" s="482" t="s">
        <v>421</v>
      </c>
      <c r="Q4" s="481" t="s">
        <v>512</v>
      </c>
      <c r="R4" s="1146" t="s">
        <v>127</v>
      </c>
      <c r="S4" s="474"/>
      <c r="T4" s="481" t="s">
        <v>423</v>
      </c>
      <c r="U4" s="481" t="s">
        <v>422</v>
      </c>
      <c r="V4" s="481" t="s">
        <v>421</v>
      </c>
      <c r="W4" s="481" t="s">
        <v>512</v>
      </c>
      <c r="X4" s="1146" t="s">
        <v>127</v>
      </c>
    </row>
    <row r="5" spans="1:24" ht="15">
      <c r="A5" s="134"/>
      <c r="B5" s="217"/>
      <c r="C5" s="217"/>
      <c r="D5" s="217"/>
      <c r="E5" s="217"/>
      <c r="F5" s="1164"/>
      <c r="G5" s="4"/>
      <c r="H5" s="3"/>
      <c r="I5" s="3"/>
      <c r="J5" s="3"/>
      <c r="K5" s="3"/>
      <c r="L5" s="1164"/>
      <c r="N5" s="3"/>
      <c r="O5" s="3"/>
      <c r="P5" s="3"/>
      <c r="Q5" s="3"/>
      <c r="R5" s="1164"/>
      <c r="T5" s="217"/>
      <c r="U5" s="217"/>
      <c r="V5" s="217"/>
      <c r="W5" s="217"/>
      <c r="X5" s="1164"/>
    </row>
    <row r="6" ht="18">
      <c r="A6" s="41" t="s">
        <v>157</v>
      </c>
    </row>
    <row r="7" spans="1:24" ht="15">
      <c r="A7" s="41" t="s">
        <v>156</v>
      </c>
      <c r="B7" s="398">
        <v>39.72</v>
      </c>
      <c r="C7" s="398">
        <v>40.12</v>
      </c>
      <c r="D7" s="398">
        <v>17.61</v>
      </c>
      <c r="E7" s="398">
        <v>2.551401319622751</v>
      </c>
      <c r="F7" s="398">
        <v>100</v>
      </c>
      <c r="G7" s="398"/>
      <c r="H7" s="398">
        <v>51.73</v>
      </c>
      <c r="I7" s="398">
        <v>31.79</v>
      </c>
      <c r="J7" s="398">
        <v>15.21</v>
      </c>
      <c r="K7" s="398">
        <v>1.2669706571862844</v>
      </c>
      <c r="L7" s="398">
        <v>100</v>
      </c>
      <c r="M7" s="398"/>
      <c r="N7" s="398">
        <v>30.12</v>
      </c>
      <c r="O7" s="398">
        <v>49.49</v>
      </c>
      <c r="P7" s="398">
        <v>19.9</v>
      </c>
      <c r="Q7" s="398">
        <v>0.48589384906438193</v>
      </c>
      <c r="R7" s="398">
        <v>100</v>
      </c>
      <c r="S7" s="398"/>
      <c r="T7" s="398">
        <v>34.3</v>
      </c>
      <c r="U7" s="398">
        <v>45.59</v>
      </c>
      <c r="V7" s="398">
        <v>18.61</v>
      </c>
      <c r="W7" s="398">
        <v>1.488530919779675</v>
      </c>
      <c r="X7" s="215" t="s">
        <v>99</v>
      </c>
    </row>
    <row r="8" spans="1:24" ht="15">
      <c r="A8" s="41" t="s">
        <v>155</v>
      </c>
      <c r="B8" s="398">
        <v>37.8</v>
      </c>
      <c r="C8" s="398">
        <v>42.14</v>
      </c>
      <c r="D8" s="398">
        <v>18.41</v>
      </c>
      <c r="E8" s="398">
        <v>1.6518477066882216</v>
      </c>
      <c r="F8" s="398">
        <v>100</v>
      </c>
      <c r="G8" s="398"/>
      <c r="H8" s="398">
        <v>53.96</v>
      </c>
      <c r="I8" s="398">
        <v>35.66</v>
      </c>
      <c r="J8" s="398">
        <v>9.9</v>
      </c>
      <c r="K8" s="398">
        <v>0.46872313664455767</v>
      </c>
      <c r="L8" s="398">
        <v>100</v>
      </c>
      <c r="M8" s="398"/>
      <c r="N8" s="398">
        <v>25.91</v>
      </c>
      <c r="O8" s="398">
        <v>55.37</v>
      </c>
      <c r="P8" s="398">
        <v>17.34</v>
      </c>
      <c r="Q8" s="398">
        <v>1.373678070076399</v>
      </c>
      <c r="R8" s="398">
        <v>100</v>
      </c>
      <c r="S8" s="398"/>
      <c r="T8" s="398">
        <v>32.33</v>
      </c>
      <c r="U8" s="398">
        <v>48.64</v>
      </c>
      <c r="V8" s="398">
        <v>17.57</v>
      </c>
      <c r="W8" s="398">
        <v>1.4602127000436045</v>
      </c>
      <c r="X8" s="215" t="s">
        <v>99</v>
      </c>
    </row>
    <row r="9" spans="1:24" ht="15">
      <c r="A9" s="41" t="s">
        <v>154</v>
      </c>
      <c r="B9" s="398">
        <v>37.35</v>
      </c>
      <c r="C9" s="398">
        <v>43.43</v>
      </c>
      <c r="D9" s="398">
        <v>18.55</v>
      </c>
      <c r="E9" s="398">
        <v>0.6669908566419922</v>
      </c>
      <c r="F9" s="398">
        <v>100</v>
      </c>
      <c r="G9" s="398"/>
      <c r="H9" s="398">
        <v>46.96</v>
      </c>
      <c r="I9" s="398">
        <v>40.72</v>
      </c>
      <c r="J9" s="398">
        <v>9.23</v>
      </c>
      <c r="K9" s="398">
        <v>3.093559521186752</v>
      </c>
      <c r="L9" s="398">
        <v>100</v>
      </c>
      <c r="M9" s="398"/>
      <c r="N9" s="398">
        <v>30.05</v>
      </c>
      <c r="O9" s="398">
        <v>50.79</v>
      </c>
      <c r="P9" s="398">
        <v>18.2</v>
      </c>
      <c r="Q9" s="398">
        <v>0.9568677228012791</v>
      </c>
      <c r="R9" s="398">
        <v>100</v>
      </c>
      <c r="S9" s="398"/>
      <c r="T9" s="398">
        <v>34.38</v>
      </c>
      <c r="U9" s="398">
        <v>47.2</v>
      </c>
      <c r="V9" s="398">
        <v>17.63</v>
      </c>
      <c r="W9" s="398">
        <v>0.7905412226056636</v>
      </c>
      <c r="X9" s="215" t="s">
        <v>99</v>
      </c>
    </row>
    <row r="10" spans="1:24" ht="15">
      <c r="A10" s="41" t="s">
        <v>153</v>
      </c>
      <c r="B10" s="398">
        <v>32.82</v>
      </c>
      <c r="C10" s="398">
        <v>47.98</v>
      </c>
      <c r="D10" s="398">
        <v>16.9</v>
      </c>
      <c r="E10" s="398">
        <v>2.2982147991992514</v>
      </c>
      <c r="F10" s="398">
        <v>100</v>
      </c>
      <c r="G10" s="398"/>
      <c r="H10" s="398">
        <v>46.8</v>
      </c>
      <c r="I10" s="398">
        <v>41.66</v>
      </c>
      <c r="J10" s="398">
        <v>10.55</v>
      </c>
      <c r="K10" s="398">
        <v>0.9925167978786358</v>
      </c>
      <c r="L10" s="398">
        <v>100</v>
      </c>
      <c r="M10" s="398"/>
      <c r="N10" s="398">
        <v>28.87</v>
      </c>
      <c r="O10" s="398">
        <v>53.73</v>
      </c>
      <c r="P10" s="398">
        <v>14.84</v>
      </c>
      <c r="Q10" s="398">
        <v>2.549602223713218</v>
      </c>
      <c r="R10" s="398">
        <v>100</v>
      </c>
      <c r="S10" s="398"/>
      <c r="T10" s="398">
        <v>31.07</v>
      </c>
      <c r="U10" s="398">
        <v>50.58</v>
      </c>
      <c r="V10" s="398">
        <v>16.08</v>
      </c>
      <c r="W10" s="398">
        <v>2.273890013349985</v>
      </c>
      <c r="X10" s="215" t="s">
        <v>99</v>
      </c>
    </row>
    <row r="11" spans="1:24" ht="15">
      <c r="A11" s="41" t="s">
        <v>152</v>
      </c>
      <c r="B11" s="398">
        <v>32.06</v>
      </c>
      <c r="C11" s="398">
        <v>44.21</v>
      </c>
      <c r="D11" s="398">
        <v>21.03</v>
      </c>
      <c r="E11" s="398">
        <v>2.696327784293777</v>
      </c>
      <c r="F11" s="398">
        <v>100</v>
      </c>
      <c r="G11" s="398"/>
      <c r="H11" s="398">
        <v>55.4</v>
      </c>
      <c r="I11" s="398">
        <v>34.74</v>
      </c>
      <c r="J11" s="398">
        <v>9.25</v>
      </c>
      <c r="K11" s="398">
        <v>0.6098034646158627</v>
      </c>
      <c r="L11" s="398">
        <v>100</v>
      </c>
      <c r="M11" s="398"/>
      <c r="N11" s="398">
        <v>31.74</v>
      </c>
      <c r="O11" s="398">
        <v>55.11</v>
      </c>
      <c r="P11" s="398">
        <v>12.34</v>
      </c>
      <c r="Q11" s="398">
        <v>0.8027893402051903</v>
      </c>
      <c r="R11" s="398">
        <v>100</v>
      </c>
      <c r="S11" s="398"/>
      <c r="T11" s="398">
        <v>35.45</v>
      </c>
      <c r="U11" s="398">
        <v>48.33</v>
      </c>
      <c r="V11" s="398">
        <v>14.73</v>
      </c>
      <c r="W11" s="398">
        <v>1.4845296268548234</v>
      </c>
      <c r="X11" s="215" t="s">
        <v>99</v>
      </c>
    </row>
    <row r="12" spans="1:24" ht="15">
      <c r="A12" s="103" t="s">
        <v>151</v>
      </c>
      <c r="B12" s="399">
        <v>36.55</v>
      </c>
      <c r="C12" s="399">
        <v>43.52</v>
      </c>
      <c r="D12" s="399">
        <v>18.05</v>
      </c>
      <c r="E12" s="399">
        <v>1.891751185048912</v>
      </c>
      <c r="F12" s="399">
        <v>100</v>
      </c>
      <c r="G12" s="399"/>
      <c r="H12" s="399">
        <v>50.49</v>
      </c>
      <c r="I12" s="399">
        <v>36.59</v>
      </c>
      <c r="J12" s="399">
        <v>11.59</v>
      </c>
      <c r="K12" s="399">
        <v>1.3342801052587612</v>
      </c>
      <c r="L12" s="399">
        <v>100</v>
      </c>
      <c r="M12" s="399"/>
      <c r="N12" s="399">
        <v>29.16</v>
      </c>
      <c r="O12" s="399">
        <v>52.39</v>
      </c>
      <c r="P12" s="399">
        <v>17.23</v>
      </c>
      <c r="Q12" s="399">
        <v>1.2305290586223125</v>
      </c>
      <c r="R12" s="399">
        <v>100</v>
      </c>
      <c r="S12" s="399"/>
      <c r="T12" s="399">
        <v>33.3</v>
      </c>
      <c r="U12" s="399">
        <v>47.91</v>
      </c>
      <c r="V12" s="399">
        <v>17.28</v>
      </c>
      <c r="W12" s="399">
        <v>1.5010692429088732</v>
      </c>
      <c r="X12" s="216" t="s">
        <v>99</v>
      </c>
    </row>
    <row r="13" spans="1:24" ht="15">
      <c r="A13" s="103"/>
      <c r="B13" s="381"/>
      <c r="C13" s="381"/>
      <c r="D13" s="381"/>
      <c r="E13" s="381"/>
      <c r="F13" s="381"/>
      <c r="G13" s="381"/>
      <c r="H13" s="381"/>
      <c r="I13" s="381"/>
      <c r="J13" s="381"/>
      <c r="K13" s="381"/>
      <c r="L13" s="381"/>
      <c r="M13" s="381"/>
      <c r="N13" s="381"/>
      <c r="O13" s="381"/>
      <c r="P13" s="381"/>
      <c r="Q13" s="381"/>
      <c r="R13" s="381"/>
      <c r="S13" s="381"/>
      <c r="T13" s="381"/>
      <c r="U13" s="381"/>
      <c r="V13" s="381"/>
      <c r="W13" s="381"/>
      <c r="X13" s="178"/>
    </row>
    <row r="14" spans="1:24" ht="15">
      <c r="A14" s="41" t="s">
        <v>420</v>
      </c>
      <c r="B14" s="381"/>
      <c r="C14" s="381"/>
      <c r="D14" s="381"/>
      <c r="E14" s="381"/>
      <c r="F14" s="381"/>
      <c r="G14" s="381"/>
      <c r="H14" s="381"/>
      <c r="I14" s="381"/>
      <c r="J14" s="381"/>
      <c r="K14" s="381"/>
      <c r="L14" s="381"/>
      <c r="M14" s="381"/>
      <c r="N14" s="381"/>
      <c r="O14" s="381"/>
      <c r="P14" s="381"/>
      <c r="Q14" s="381"/>
      <c r="R14" s="381"/>
      <c r="S14" s="381"/>
      <c r="T14" s="381"/>
      <c r="U14" s="381"/>
      <c r="V14" s="381"/>
      <c r="W14" s="381"/>
      <c r="X14" s="178"/>
    </row>
    <row r="15" spans="1:24" ht="15">
      <c r="A15" s="41" t="s">
        <v>145</v>
      </c>
      <c r="B15" s="398">
        <v>46.8</v>
      </c>
      <c r="C15" s="398">
        <v>32.24</v>
      </c>
      <c r="D15" s="398">
        <v>20.44</v>
      </c>
      <c r="E15" s="398">
        <v>0.5183969192411656</v>
      </c>
      <c r="F15" s="398">
        <v>100</v>
      </c>
      <c r="G15" s="398"/>
      <c r="H15" s="398">
        <v>50.36</v>
      </c>
      <c r="I15" s="398">
        <v>41.08</v>
      </c>
      <c r="J15" s="398">
        <v>3</v>
      </c>
      <c r="K15" s="398">
        <v>5.558153673478932</v>
      </c>
      <c r="L15" s="398">
        <v>100</v>
      </c>
      <c r="M15" s="398"/>
      <c r="N15" s="398">
        <v>31.86</v>
      </c>
      <c r="O15" s="398">
        <v>48.95</v>
      </c>
      <c r="P15" s="398">
        <v>17.88</v>
      </c>
      <c r="Q15" s="398">
        <v>1.3084630105906703</v>
      </c>
      <c r="R15" s="398">
        <v>100</v>
      </c>
      <c r="S15" s="398"/>
      <c r="T15" s="398">
        <v>36.2</v>
      </c>
      <c r="U15" s="398">
        <v>43.2</v>
      </c>
      <c r="V15" s="398">
        <v>19.04</v>
      </c>
      <c r="W15" s="398">
        <v>1.569832247610277</v>
      </c>
      <c r="X15" s="215" t="s">
        <v>99</v>
      </c>
    </row>
    <row r="16" spans="1:24" ht="27">
      <c r="A16" s="41" t="s">
        <v>975</v>
      </c>
      <c r="B16" s="398">
        <v>33.67</v>
      </c>
      <c r="C16" s="398">
        <v>51.05</v>
      </c>
      <c r="D16" s="398">
        <v>13.71</v>
      </c>
      <c r="E16" s="398">
        <v>1.5687140963323023</v>
      </c>
      <c r="F16" s="398">
        <v>100</v>
      </c>
      <c r="G16" s="398"/>
      <c r="H16" s="398">
        <v>30.15</v>
      </c>
      <c r="I16" s="398">
        <v>47.63</v>
      </c>
      <c r="J16" s="398">
        <v>22.22</v>
      </c>
      <c r="K16" s="398">
        <v>0</v>
      </c>
      <c r="L16" s="398">
        <v>100</v>
      </c>
      <c r="M16" s="398"/>
      <c r="N16" s="398">
        <v>25.25</v>
      </c>
      <c r="O16" s="398">
        <v>52.17</v>
      </c>
      <c r="P16" s="398">
        <v>22.57</v>
      </c>
      <c r="Q16" s="398">
        <v>0</v>
      </c>
      <c r="R16" s="398">
        <v>100</v>
      </c>
      <c r="S16" s="398"/>
      <c r="T16" s="398">
        <v>28.86</v>
      </c>
      <c r="U16" s="398">
        <v>51.98</v>
      </c>
      <c r="V16" s="398">
        <v>18.39</v>
      </c>
      <c r="W16" s="398">
        <v>0.7597645799892991</v>
      </c>
      <c r="X16" s="215" t="s">
        <v>99</v>
      </c>
    </row>
    <row r="17" spans="1:24" ht="15">
      <c r="A17" s="41" t="s">
        <v>144</v>
      </c>
      <c r="B17" s="398">
        <v>35.88</v>
      </c>
      <c r="C17" s="398">
        <v>43.74</v>
      </c>
      <c r="D17" s="398">
        <v>16.82</v>
      </c>
      <c r="E17" s="398">
        <v>3.566960913897281</v>
      </c>
      <c r="F17" s="398">
        <v>100</v>
      </c>
      <c r="G17" s="398"/>
      <c r="H17" s="398">
        <v>49.21</v>
      </c>
      <c r="I17" s="398">
        <v>31.25</v>
      </c>
      <c r="J17" s="398">
        <v>19.48</v>
      </c>
      <c r="K17" s="398">
        <v>0.06237726695159986</v>
      </c>
      <c r="L17" s="398">
        <v>100</v>
      </c>
      <c r="M17" s="398"/>
      <c r="N17" s="398">
        <v>28.65</v>
      </c>
      <c r="O17" s="398">
        <v>50.25</v>
      </c>
      <c r="P17" s="398">
        <v>21.03</v>
      </c>
      <c r="Q17" s="398">
        <v>0.06619564490605567</v>
      </c>
      <c r="R17" s="398">
        <v>100</v>
      </c>
      <c r="S17" s="398"/>
      <c r="T17" s="398">
        <v>32.15</v>
      </c>
      <c r="U17" s="398">
        <v>47.74</v>
      </c>
      <c r="V17" s="398">
        <v>18.6</v>
      </c>
      <c r="W17" s="398">
        <v>1.5106596672405292</v>
      </c>
      <c r="X17" s="215" t="s">
        <v>99</v>
      </c>
    </row>
    <row r="18" spans="1:24" ht="18">
      <c r="A18" s="41" t="s">
        <v>976</v>
      </c>
      <c r="B18" s="398">
        <v>34.78</v>
      </c>
      <c r="C18" s="398">
        <v>43.02</v>
      </c>
      <c r="D18" s="398">
        <v>19.79</v>
      </c>
      <c r="E18" s="398">
        <v>2.4179096247690994</v>
      </c>
      <c r="F18" s="398">
        <v>100</v>
      </c>
      <c r="G18" s="398"/>
      <c r="H18" s="398">
        <v>39.69</v>
      </c>
      <c r="I18" s="398">
        <v>46.64</v>
      </c>
      <c r="J18" s="398">
        <v>10.04</v>
      </c>
      <c r="K18" s="398">
        <v>3.6335608896718785</v>
      </c>
      <c r="L18" s="398">
        <v>100</v>
      </c>
      <c r="M18" s="398"/>
      <c r="N18" s="398">
        <v>29.39</v>
      </c>
      <c r="O18" s="398">
        <v>51.82</v>
      </c>
      <c r="P18" s="398">
        <v>17.51</v>
      </c>
      <c r="Q18" s="398">
        <v>1.284476749975107</v>
      </c>
      <c r="R18" s="398">
        <v>100</v>
      </c>
      <c r="S18" s="398"/>
      <c r="T18" s="398">
        <v>31.68</v>
      </c>
      <c r="U18" s="398">
        <v>48</v>
      </c>
      <c r="V18" s="398">
        <v>18.58</v>
      </c>
      <c r="W18" s="398">
        <v>1.7380970066107109</v>
      </c>
      <c r="X18" s="215" t="s">
        <v>99</v>
      </c>
    </row>
    <row r="19" spans="1:24" ht="15">
      <c r="A19" s="183" t="s">
        <v>128</v>
      </c>
      <c r="B19" s="398">
        <v>31.97</v>
      </c>
      <c r="C19" s="398">
        <v>51.17</v>
      </c>
      <c r="D19" s="398">
        <v>16.86</v>
      </c>
      <c r="E19" s="398">
        <v>0</v>
      </c>
      <c r="F19" s="398">
        <v>100</v>
      </c>
      <c r="G19" s="398"/>
      <c r="H19" s="398">
        <v>51.86</v>
      </c>
      <c r="I19" s="398">
        <v>38.68</v>
      </c>
      <c r="J19" s="398">
        <v>9.47</v>
      </c>
      <c r="K19" s="398">
        <v>0</v>
      </c>
      <c r="L19" s="398">
        <v>100</v>
      </c>
      <c r="M19" s="398"/>
      <c r="N19" s="398">
        <v>27.08</v>
      </c>
      <c r="O19" s="398">
        <v>51.77</v>
      </c>
      <c r="P19" s="398">
        <v>21.15</v>
      </c>
      <c r="Q19" s="398">
        <v>0</v>
      </c>
      <c r="R19" s="398">
        <v>100</v>
      </c>
      <c r="S19" s="398"/>
      <c r="T19" s="398">
        <v>29.73</v>
      </c>
      <c r="U19" s="398">
        <v>51.32</v>
      </c>
      <c r="V19" s="398">
        <v>18.95</v>
      </c>
      <c r="W19" s="398">
        <v>0</v>
      </c>
      <c r="X19" s="215" t="s">
        <v>99</v>
      </c>
    </row>
    <row r="20" spans="1:24" ht="15">
      <c r="A20" s="183" t="s">
        <v>129</v>
      </c>
      <c r="B20" s="398">
        <v>37.79</v>
      </c>
      <c r="C20" s="398">
        <v>34.3</v>
      </c>
      <c r="D20" s="398">
        <v>22.91</v>
      </c>
      <c r="E20" s="398">
        <v>5.000570190443608</v>
      </c>
      <c r="F20" s="398">
        <v>100</v>
      </c>
      <c r="G20" s="398"/>
      <c r="H20" s="398">
        <v>33.55</v>
      </c>
      <c r="I20" s="398">
        <v>50.66</v>
      </c>
      <c r="J20" s="398">
        <v>10.32</v>
      </c>
      <c r="K20" s="398">
        <v>5.468102734051367</v>
      </c>
      <c r="L20" s="398">
        <v>100</v>
      </c>
      <c r="M20" s="398"/>
      <c r="N20" s="398">
        <v>31.37</v>
      </c>
      <c r="O20" s="398">
        <v>51.85</v>
      </c>
      <c r="P20" s="398">
        <v>14.38</v>
      </c>
      <c r="Q20" s="398">
        <v>2.390881289963859</v>
      </c>
      <c r="R20" s="398">
        <v>100</v>
      </c>
      <c r="S20" s="398"/>
      <c r="T20" s="398">
        <v>33.48</v>
      </c>
      <c r="U20" s="398">
        <v>44.93</v>
      </c>
      <c r="V20" s="398">
        <v>18.25</v>
      </c>
      <c r="W20" s="398">
        <v>3.3426979667634873</v>
      </c>
      <c r="X20" s="215" t="s">
        <v>99</v>
      </c>
    </row>
    <row r="21" spans="1:24" ht="15">
      <c r="A21" s="41" t="s">
        <v>143</v>
      </c>
      <c r="B21" s="398">
        <v>37.73</v>
      </c>
      <c r="C21" s="398">
        <v>38.63</v>
      </c>
      <c r="D21" s="398">
        <v>23.59</v>
      </c>
      <c r="E21" s="398">
        <v>0.049483110162519224</v>
      </c>
      <c r="F21" s="398">
        <v>100</v>
      </c>
      <c r="G21" s="398"/>
      <c r="H21" s="398">
        <v>42.69</v>
      </c>
      <c r="I21" s="398">
        <v>43.67</v>
      </c>
      <c r="J21" s="398">
        <v>13.63</v>
      </c>
      <c r="K21" s="398">
        <v>0</v>
      </c>
      <c r="L21" s="398">
        <v>100</v>
      </c>
      <c r="M21" s="398"/>
      <c r="N21" s="398">
        <v>28.24</v>
      </c>
      <c r="O21" s="398">
        <v>51.75</v>
      </c>
      <c r="P21" s="398">
        <v>18.67</v>
      </c>
      <c r="Q21" s="398">
        <v>1.3367481327996638</v>
      </c>
      <c r="R21" s="398">
        <v>100</v>
      </c>
      <c r="S21" s="398"/>
      <c r="T21" s="398">
        <v>33.76</v>
      </c>
      <c r="U21" s="398">
        <v>45.14</v>
      </c>
      <c r="V21" s="398">
        <v>20.33</v>
      </c>
      <c r="W21" s="398">
        <v>0.7649267114607494</v>
      </c>
      <c r="X21" s="215" t="s">
        <v>99</v>
      </c>
    </row>
    <row r="22" spans="1:24" ht="15">
      <c r="A22" s="41" t="s">
        <v>972</v>
      </c>
      <c r="B22" s="398">
        <v>40.02</v>
      </c>
      <c r="C22" s="398">
        <v>30.82</v>
      </c>
      <c r="D22" s="398">
        <v>29.11</v>
      </c>
      <c r="E22" s="398">
        <v>0.04954508602828574</v>
      </c>
      <c r="F22" s="398">
        <v>100</v>
      </c>
      <c r="G22" s="398"/>
      <c r="H22" s="398">
        <v>56.04</v>
      </c>
      <c r="I22" s="398">
        <v>20.13</v>
      </c>
      <c r="J22" s="398">
        <v>23.82</v>
      </c>
      <c r="K22" s="398">
        <v>0</v>
      </c>
      <c r="L22" s="398">
        <v>100</v>
      </c>
      <c r="M22" s="398"/>
      <c r="N22" s="398">
        <v>24.84</v>
      </c>
      <c r="O22" s="398">
        <v>46.46</v>
      </c>
      <c r="P22" s="398">
        <v>27.73</v>
      </c>
      <c r="Q22" s="398">
        <v>0.9672386895475819</v>
      </c>
      <c r="R22" s="398">
        <v>100</v>
      </c>
      <c r="S22" s="398"/>
      <c r="T22" s="398">
        <v>32.23</v>
      </c>
      <c r="U22" s="398">
        <v>38.44</v>
      </c>
      <c r="V22" s="398">
        <v>28.77</v>
      </c>
      <c r="W22" s="398">
        <v>0.5615340004234519</v>
      </c>
      <c r="X22" s="215" t="s">
        <v>99</v>
      </c>
    </row>
    <row r="23" spans="1:24" ht="15">
      <c r="A23" s="41" t="s">
        <v>142</v>
      </c>
      <c r="B23" s="398">
        <v>42.93</v>
      </c>
      <c r="C23" s="398">
        <v>40.21</v>
      </c>
      <c r="D23" s="398">
        <v>14.49</v>
      </c>
      <c r="E23" s="398">
        <v>2.36569561861684</v>
      </c>
      <c r="F23" s="398">
        <v>100</v>
      </c>
      <c r="G23" s="398"/>
      <c r="H23" s="398">
        <v>72.1</v>
      </c>
      <c r="I23" s="398">
        <v>14.64</v>
      </c>
      <c r="J23" s="398">
        <v>13.26</v>
      </c>
      <c r="K23" s="398">
        <v>0</v>
      </c>
      <c r="L23" s="398">
        <v>100</v>
      </c>
      <c r="M23" s="398"/>
      <c r="N23" s="398">
        <v>33.8</v>
      </c>
      <c r="O23" s="398">
        <v>46.5</v>
      </c>
      <c r="P23" s="398">
        <v>19.21</v>
      </c>
      <c r="Q23" s="398">
        <v>0.4955054285084249</v>
      </c>
      <c r="R23" s="398">
        <v>100</v>
      </c>
      <c r="S23" s="398"/>
      <c r="T23" s="398">
        <v>41.77</v>
      </c>
      <c r="U23" s="398">
        <v>39.5</v>
      </c>
      <c r="V23" s="398">
        <v>17.55</v>
      </c>
      <c r="W23" s="398">
        <v>1.1830652461527749</v>
      </c>
      <c r="X23" s="215" t="s">
        <v>99</v>
      </c>
    </row>
    <row r="24" spans="1:24" ht="15">
      <c r="A24" s="41" t="s">
        <v>973</v>
      </c>
      <c r="B24" s="398">
        <v>37.93</v>
      </c>
      <c r="C24" s="398">
        <v>47.84</v>
      </c>
      <c r="D24" s="398">
        <v>10.9</v>
      </c>
      <c r="E24" s="398">
        <v>3.332041844246416</v>
      </c>
      <c r="F24" s="398">
        <v>100</v>
      </c>
      <c r="G24" s="398"/>
      <c r="H24" s="398">
        <v>70.39</v>
      </c>
      <c r="I24" s="398">
        <v>27.35</v>
      </c>
      <c r="J24" s="398">
        <v>1.8</v>
      </c>
      <c r="K24" s="398">
        <v>0.45867083048697177</v>
      </c>
      <c r="L24" s="398">
        <v>100</v>
      </c>
      <c r="M24" s="398"/>
      <c r="N24" s="398">
        <v>23.16</v>
      </c>
      <c r="O24" s="398">
        <v>62.2</v>
      </c>
      <c r="P24" s="398">
        <v>13.11</v>
      </c>
      <c r="Q24" s="398">
        <v>1.538289697078009</v>
      </c>
      <c r="R24" s="398">
        <v>100</v>
      </c>
      <c r="S24" s="398"/>
      <c r="T24" s="398">
        <v>31.05</v>
      </c>
      <c r="U24" s="398">
        <v>54.86</v>
      </c>
      <c r="V24" s="398">
        <v>11.76</v>
      </c>
      <c r="W24" s="398">
        <v>2.3272067359403357</v>
      </c>
      <c r="X24" s="215" t="s">
        <v>99</v>
      </c>
    </row>
    <row r="25" spans="1:24" ht="15">
      <c r="A25" s="41" t="s">
        <v>141</v>
      </c>
      <c r="B25" s="398">
        <v>39.45</v>
      </c>
      <c r="C25" s="398">
        <v>43.89</v>
      </c>
      <c r="D25" s="398">
        <v>16.67</v>
      </c>
      <c r="E25" s="398">
        <v>0</v>
      </c>
      <c r="F25" s="398">
        <v>100</v>
      </c>
      <c r="G25" s="398"/>
      <c r="H25" s="398">
        <v>71.06</v>
      </c>
      <c r="I25" s="398">
        <v>12.23</v>
      </c>
      <c r="J25" s="398">
        <v>16.71</v>
      </c>
      <c r="K25" s="398">
        <v>0</v>
      </c>
      <c r="L25" s="398">
        <v>100</v>
      </c>
      <c r="M25" s="398"/>
      <c r="N25" s="398">
        <v>27.21</v>
      </c>
      <c r="O25" s="398">
        <v>52.35</v>
      </c>
      <c r="P25" s="398">
        <v>20.44</v>
      </c>
      <c r="Q25" s="398">
        <v>0</v>
      </c>
      <c r="R25" s="398">
        <v>100</v>
      </c>
      <c r="S25" s="398"/>
      <c r="T25" s="398">
        <v>36.16</v>
      </c>
      <c r="U25" s="398">
        <v>46.09</v>
      </c>
      <c r="V25" s="398">
        <v>17.75</v>
      </c>
      <c r="W25" s="398">
        <v>0</v>
      </c>
      <c r="X25" s="215" t="s">
        <v>99</v>
      </c>
    </row>
    <row r="26" spans="1:24" ht="15">
      <c r="A26" s="41" t="s">
        <v>140</v>
      </c>
      <c r="B26" s="398">
        <v>44.12</v>
      </c>
      <c r="C26" s="398">
        <v>29.54</v>
      </c>
      <c r="D26" s="398">
        <v>23.4</v>
      </c>
      <c r="E26" s="398">
        <v>2.937567396720336</v>
      </c>
      <c r="F26" s="398">
        <v>100</v>
      </c>
      <c r="G26" s="398"/>
      <c r="H26" s="398">
        <v>61.09</v>
      </c>
      <c r="I26" s="398">
        <v>38.09</v>
      </c>
      <c r="J26" s="398">
        <v>0.82</v>
      </c>
      <c r="K26" s="398">
        <v>0</v>
      </c>
      <c r="L26" s="398">
        <v>100</v>
      </c>
      <c r="M26" s="398"/>
      <c r="N26" s="398">
        <v>36.43</v>
      </c>
      <c r="O26" s="398">
        <v>53.87</v>
      </c>
      <c r="P26" s="398">
        <v>9.55</v>
      </c>
      <c r="Q26" s="398">
        <v>0.1505862106055717</v>
      </c>
      <c r="R26" s="398">
        <v>100</v>
      </c>
      <c r="S26" s="398"/>
      <c r="T26" s="398">
        <v>39.19</v>
      </c>
      <c r="U26" s="398">
        <v>44.19</v>
      </c>
      <c r="V26" s="398">
        <v>15.31</v>
      </c>
      <c r="W26" s="398">
        <v>1.3155234881587337</v>
      </c>
      <c r="X26" s="215" t="s">
        <v>99</v>
      </c>
    </row>
    <row r="27" spans="1:24" ht="15">
      <c r="A27" s="41" t="s">
        <v>139</v>
      </c>
      <c r="B27" s="398">
        <v>42.72</v>
      </c>
      <c r="C27" s="398">
        <v>34.58</v>
      </c>
      <c r="D27" s="398">
        <v>22.71</v>
      </c>
      <c r="E27" s="398">
        <v>0</v>
      </c>
      <c r="F27" s="398">
        <v>100</v>
      </c>
      <c r="G27" s="398"/>
      <c r="H27" s="398">
        <v>52.87</v>
      </c>
      <c r="I27" s="398">
        <v>46.8</v>
      </c>
      <c r="J27" s="398">
        <v>0.17</v>
      </c>
      <c r="K27" s="398">
        <v>0.1697484086086693</v>
      </c>
      <c r="L27" s="398">
        <v>100</v>
      </c>
      <c r="M27" s="398"/>
      <c r="N27" s="398">
        <v>18.7</v>
      </c>
      <c r="O27" s="398">
        <v>58.46</v>
      </c>
      <c r="P27" s="398">
        <v>20.46</v>
      </c>
      <c r="Q27" s="398">
        <v>2.374618337918317</v>
      </c>
      <c r="R27" s="398">
        <v>100</v>
      </c>
      <c r="S27" s="398"/>
      <c r="T27" s="398">
        <v>32.41</v>
      </c>
      <c r="U27" s="398">
        <v>47.01</v>
      </c>
      <c r="V27" s="398">
        <v>19.43</v>
      </c>
      <c r="W27" s="398">
        <v>1.1382658185470371</v>
      </c>
      <c r="X27" s="215" t="s">
        <v>99</v>
      </c>
    </row>
    <row r="28" spans="1:24" ht="15">
      <c r="A28" s="41" t="s">
        <v>138</v>
      </c>
      <c r="B28" s="398">
        <v>33.86</v>
      </c>
      <c r="C28" s="398">
        <v>46.85</v>
      </c>
      <c r="D28" s="398">
        <v>18.25</v>
      </c>
      <c r="E28" s="398">
        <v>1.034156022138991</v>
      </c>
      <c r="F28" s="398">
        <v>100</v>
      </c>
      <c r="G28" s="398"/>
      <c r="H28" s="398">
        <v>34.04</v>
      </c>
      <c r="I28" s="398">
        <v>51.59</v>
      </c>
      <c r="J28" s="398">
        <v>8.96</v>
      </c>
      <c r="K28" s="398">
        <v>5.410043060187133</v>
      </c>
      <c r="L28" s="398">
        <v>100</v>
      </c>
      <c r="M28" s="398"/>
      <c r="N28" s="398">
        <v>33.21</v>
      </c>
      <c r="O28" s="398">
        <v>48.02</v>
      </c>
      <c r="P28" s="398">
        <v>17.48</v>
      </c>
      <c r="Q28" s="398">
        <v>1.2991772488226778</v>
      </c>
      <c r="R28" s="398">
        <v>100</v>
      </c>
      <c r="S28" s="398"/>
      <c r="T28" s="398">
        <v>33.28</v>
      </c>
      <c r="U28" s="398">
        <v>48.2</v>
      </c>
      <c r="V28" s="398">
        <v>17.4</v>
      </c>
      <c r="W28" s="398">
        <v>1.1151379525890002</v>
      </c>
      <c r="X28" s="215" t="s">
        <v>99</v>
      </c>
    </row>
    <row r="29" spans="1:24" ht="15">
      <c r="A29" s="41" t="s">
        <v>137</v>
      </c>
      <c r="B29" s="398">
        <v>36.3</v>
      </c>
      <c r="C29" s="398">
        <v>47.09</v>
      </c>
      <c r="D29" s="398">
        <v>11.23</v>
      </c>
      <c r="E29" s="398">
        <v>5.378088618973493</v>
      </c>
      <c r="F29" s="398">
        <v>100</v>
      </c>
      <c r="G29" s="398"/>
      <c r="H29" s="398">
        <v>55.57</v>
      </c>
      <c r="I29" s="398">
        <v>36.43</v>
      </c>
      <c r="J29" s="398">
        <v>2.15</v>
      </c>
      <c r="K29" s="398">
        <v>5.853601083563984</v>
      </c>
      <c r="L29" s="398">
        <v>100</v>
      </c>
      <c r="M29" s="398"/>
      <c r="N29" s="398">
        <v>37.08</v>
      </c>
      <c r="O29" s="398">
        <v>46.42</v>
      </c>
      <c r="P29" s="398">
        <v>12.86</v>
      </c>
      <c r="Q29" s="398">
        <v>3.633355117705132</v>
      </c>
      <c r="R29" s="398">
        <v>100</v>
      </c>
      <c r="S29" s="398"/>
      <c r="T29" s="398">
        <v>36.89</v>
      </c>
      <c r="U29" s="398">
        <v>47.13</v>
      </c>
      <c r="V29" s="398">
        <v>12.61</v>
      </c>
      <c r="W29" s="398">
        <v>3.3616034369143084</v>
      </c>
      <c r="X29" s="215" t="s">
        <v>99</v>
      </c>
    </row>
    <row r="30" spans="1:24" ht="15">
      <c r="A30" s="41" t="s">
        <v>136</v>
      </c>
      <c r="B30" s="398">
        <v>53.1</v>
      </c>
      <c r="C30" s="398">
        <v>15.13</v>
      </c>
      <c r="D30" s="398">
        <v>28.49</v>
      </c>
      <c r="E30" s="398">
        <v>3.2893842598885414</v>
      </c>
      <c r="F30" s="398">
        <v>100</v>
      </c>
      <c r="G30" s="398"/>
      <c r="H30" s="398">
        <v>22.38</v>
      </c>
      <c r="I30" s="398">
        <v>51.22</v>
      </c>
      <c r="J30" s="398">
        <v>15.13</v>
      </c>
      <c r="K30" s="398">
        <v>11.270003404834865</v>
      </c>
      <c r="L30" s="398">
        <v>100</v>
      </c>
      <c r="M30" s="398"/>
      <c r="N30" s="398">
        <v>37.26</v>
      </c>
      <c r="O30" s="398">
        <v>46.98</v>
      </c>
      <c r="P30" s="398">
        <v>14.6</v>
      </c>
      <c r="Q30" s="398">
        <v>1.1722942293403782</v>
      </c>
      <c r="R30" s="398">
        <v>100</v>
      </c>
      <c r="S30" s="398"/>
      <c r="T30" s="398">
        <v>39.3</v>
      </c>
      <c r="U30" s="398">
        <v>39.24</v>
      </c>
      <c r="V30" s="398">
        <v>19.12</v>
      </c>
      <c r="W30" s="398">
        <v>2.3435211405136216</v>
      </c>
      <c r="X30" s="215" t="s">
        <v>99</v>
      </c>
    </row>
    <row r="31" spans="1:24" ht="15">
      <c r="A31" s="41" t="s">
        <v>135</v>
      </c>
      <c r="B31" s="398">
        <v>32.45</v>
      </c>
      <c r="C31" s="398">
        <v>48.09</v>
      </c>
      <c r="D31" s="398">
        <v>16.71</v>
      </c>
      <c r="E31" s="398">
        <v>2.759914255091104</v>
      </c>
      <c r="F31" s="398">
        <v>100</v>
      </c>
      <c r="G31" s="398"/>
      <c r="H31" s="398">
        <v>40.1</v>
      </c>
      <c r="I31" s="398">
        <v>47.68</v>
      </c>
      <c r="J31" s="398">
        <v>12.22</v>
      </c>
      <c r="K31" s="398">
        <v>0</v>
      </c>
      <c r="L31" s="398">
        <v>100</v>
      </c>
      <c r="M31" s="398"/>
      <c r="N31" s="398">
        <v>27.34</v>
      </c>
      <c r="O31" s="398">
        <v>56.77</v>
      </c>
      <c r="P31" s="398">
        <v>12.42</v>
      </c>
      <c r="Q31" s="398">
        <v>3.4569182856295417</v>
      </c>
      <c r="R31" s="398">
        <v>100</v>
      </c>
      <c r="S31" s="398"/>
      <c r="T31" s="398">
        <v>30.74</v>
      </c>
      <c r="U31" s="398">
        <v>51.35</v>
      </c>
      <c r="V31" s="398">
        <v>14.94</v>
      </c>
      <c r="W31" s="398">
        <v>2.975735490178651</v>
      </c>
      <c r="X31" s="215" t="s">
        <v>99</v>
      </c>
    </row>
    <row r="32" spans="1:24" ht="15">
      <c r="A32" s="41" t="s">
        <v>134</v>
      </c>
      <c r="B32" s="398">
        <v>29.51</v>
      </c>
      <c r="C32" s="398">
        <v>49.04</v>
      </c>
      <c r="D32" s="398">
        <v>20.28</v>
      </c>
      <c r="E32" s="398">
        <v>1.1782012247271731</v>
      </c>
      <c r="F32" s="398">
        <v>100</v>
      </c>
      <c r="G32" s="398"/>
      <c r="H32" s="398">
        <v>66.59</v>
      </c>
      <c r="I32" s="398">
        <v>23.71</v>
      </c>
      <c r="J32" s="398">
        <v>9.7</v>
      </c>
      <c r="K32" s="398">
        <v>0</v>
      </c>
      <c r="L32" s="398">
        <v>100</v>
      </c>
      <c r="M32" s="398"/>
      <c r="N32" s="398">
        <v>28.15</v>
      </c>
      <c r="O32" s="398">
        <v>50.29</v>
      </c>
      <c r="P32" s="398">
        <v>21.56</v>
      </c>
      <c r="Q32" s="398">
        <v>0</v>
      </c>
      <c r="R32" s="398">
        <v>100</v>
      </c>
      <c r="S32" s="398"/>
      <c r="T32" s="398">
        <v>28.55</v>
      </c>
      <c r="U32" s="398">
        <v>49.55</v>
      </c>
      <c r="V32" s="398">
        <v>21.28</v>
      </c>
      <c r="W32" s="398">
        <v>0.6167688048224014</v>
      </c>
      <c r="X32" s="215" t="s">
        <v>99</v>
      </c>
    </row>
    <row r="33" spans="1:24" ht="15">
      <c r="A33" s="41" t="s">
        <v>133</v>
      </c>
      <c r="B33" s="398">
        <v>44.04</v>
      </c>
      <c r="C33" s="398">
        <v>29.49</v>
      </c>
      <c r="D33" s="398">
        <v>26.47</v>
      </c>
      <c r="E33" s="398">
        <v>0</v>
      </c>
      <c r="F33" s="398">
        <v>100</v>
      </c>
      <c r="G33" s="398"/>
      <c r="H33" s="398">
        <v>9.59</v>
      </c>
      <c r="I33" s="398">
        <v>74.68</v>
      </c>
      <c r="J33" s="398">
        <v>15.73</v>
      </c>
      <c r="K33" s="398">
        <v>0</v>
      </c>
      <c r="L33" s="398">
        <v>100</v>
      </c>
      <c r="M33" s="398"/>
      <c r="N33" s="398">
        <v>19.82</v>
      </c>
      <c r="O33" s="398">
        <v>63.31</v>
      </c>
      <c r="P33" s="398">
        <v>16.87</v>
      </c>
      <c r="Q33" s="398">
        <v>0</v>
      </c>
      <c r="R33" s="398">
        <v>100</v>
      </c>
      <c r="S33" s="398"/>
      <c r="T33" s="398">
        <v>27.47</v>
      </c>
      <c r="U33" s="398">
        <v>51.71</v>
      </c>
      <c r="V33" s="398">
        <v>20.82</v>
      </c>
      <c r="W33" s="398">
        <v>0</v>
      </c>
      <c r="X33" s="215" t="s">
        <v>99</v>
      </c>
    </row>
    <row r="34" spans="1:24" ht="15">
      <c r="A34" s="41" t="s">
        <v>132</v>
      </c>
      <c r="B34" s="398">
        <v>34.61</v>
      </c>
      <c r="C34" s="398">
        <v>53.67</v>
      </c>
      <c r="D34" s="398">
        <v>10.6</v>
      </c>
      <c r="E34" s="398">
        <v>1.1187782628424792</v>
      </c>
      <c r="F34" s="398">
        <v>100</v>
      </c>
      <c r="G34" s="398"/>
      <c r="H34" s="398">
        <v>56.59</v>
      </c>
      <c r="I34" s="398">
        <v>32.64</v>
      </c>
      <c r="J34" s="398">
        <v>10.77</v>
      </c>
      <c r="K34" s="398">
        <v>0</v>
      </c>
      <c r="L34" s="398">
        <v>100</v>
      </c>
      <c r="M34" s="398"/>
      <c r="N34" s="398">
        <v>28.76</v>
      </c>
      <c r="O34" s="398">
        <v>54.84</v>
      </c>
      <c r="P34" s="398">
        <v>12.57</v>
      </c>
      <c r="Q34" s="398">
        <v>3.829422799815122</v>
      </c>
      <c r="R34" s="398">
        <v>100</v>
      </c>
      <c r="S34" s="398"/>
      <c r="T34" s="398">
        <v>32.13</v>
      </c>
      <c r="U34" s="398">
        <v>53.64</v>
      </c>
      <c r="V34" s="398">
        <v>11.86</v>
      </c>
      <c r="W34" s="398">
        <v>2.377122551032083</v>
      </c>
      <c r="X34" s="215" t="s">
        <v>99</v>
      </c>
    </row>
    <row r="35" spans="1:24" ht="15">
      <c r="A35" s="41" t="s">
        <v>131</v>
      </c>
      <c r="B35" s="398">
        <v>19.1</v>
      </c>
      <c r="C35" s="398">
        <v>53.84</v>
      </c>
      <c r="D35" s="398">
        <v>26.98</v>
      </c>
      <c r="E35" s="398">
        <v>0.07288777307606649</v>
      </c>
      <c r="F35" s="398">
        <v>100</v>
      </c>
      <c r="G35" s="398"/>
      <c r="H35" s="398">
        <v>45.2</v>
      </c>
      <c r="I35" s="398">
        <v>42.47</v>
      </c>
      <c r="J35" s="398">
        <v>11.95</v>
      </c>
      <c r="K35" s="398">
        <v>0.386699636975851</v>
      </c>
      <c r="L35" s="398">
        <v>100</v>
      </c>
      <c r="M35" s="398"/>
      <c r="N35" s="398">
        <v>29.5</v>
      </c>
      <c r="O35" s="398">
        <v>58.72</v>
      </c>
      <c r="P35" s="398">
        <v>11.78</v>
      </c>
      <c r="Q35" s="398">
        <v>0</v>
      </c>
      <c r="R35" s="398">
        <v>100</v>
      </c>
      <c r="S35" s="398"/>
      <c r="T35" s="398">
        <v>29.49</v>
      </c>
      <c r="U35" s="398">
        <v>54.34</v>
      </c>
      <c r="V35" s="398">
        <v>16.1</v>
      </c>
      <c r="W35" s="398">
        <v>0.06984598800179877</v>
      </c>
      <c r="X35" s="215" t="s">
        <v>99</v>
      </c>
    </row>
    <row r="36" spans="1:24" ht="15">
      <c r="A36" s="41" t="s">
        <v>130</v>
      </c>
      <c r="B36" s="398">
        <v>55.11</v>
      </c>
      <c r="C36" s="398">
        <v>27.08</v>
      </c>
      <c r="D36" s="398">
        <v>10.45</v>
      </c>
      <c r="E36" s="398">
        <v>7.364061937342456</v>
      </c>
      <c r="F36" s="398">
        <v>100</v>
      </c>
      <c r="G36" s="398"/>
      <c r="H36" s="398">
        <v>84.19</v>
      </c>
      <c r="I36" s="398">
        <v>12.93</v>
      </c>
      <c r="J36" s="398">
        <v>1.64</v>
      </c>
      <c r="K36" s="398">
        <v>1.2390562397981897</v>
      </c>
      <c r="L36" s="398">
        <v>100</v>
      </c>
      <c r="M36" s="398"/>
      <c r="N36" s="398">
        <v>38.51</v>
      </c>
      <c r="O36" s="398">
        <v>44.21</v>
      </c>
      <c r="P36" s="398">
        <v>14.05</v>
      </c>
      <c r="Q36" s="398">
        <v>3.2285522287762265</v>
      </c>
      <c r="R36" s="398">
        <v>100</v>
      </c>
      <c r="S36" s="398"/>
      <c r="T36" s="398">
        <v>49.44</v>
      </c>
      <c r="U36" s="398">
        <v>34.23</v>
      </c>
      <c r="V36" s="398">
        <v>11.53</v>
      </c>
      <c r="W36" s="398">
        <v>4.804712645398883</v>
      </c>
      <c r="X36" s="215" t="s">
        <v>99</v>
      </c>
    </row>
    <row r="37" spans="1:24" ht="15">
      <c r="A37" s="139"/>
      <c r="B37" s="381"/>
      <c r="C37" s="381"/>
      <c r="D37" s="381"/>
      <c r="E37" s="381"/>
      <c r="F37" s="381"/>
      <c r="G37" s="381"/>
      <c r="H37" s="381"/>
      <c r="I37" s="381"/>
      <c r="J37" s="381"/>
      <c r="K37" s="381"/>
      <c r="L37" s="381"/>
      <c r="M37" s="381"/>
      <c r="N37" s="398"/>
      <c r="O37" s="398"/>
      <c r="P37" s="398"/>
      <c r="Q37" s="398"/>
      <c r="R37" s="398"/>
      <c r="S37" s="398"/>
      <c r="T37" s="381"/>
      <c r="U37" s="381"/>
      <c r="V37" s="381"/>
      <c r="W37" s="381"/>
      <c r="X37" s="178"/>
    </row>
    <row r="38" spans="1:24" ht="18">
      <c r="A38" s="36" t="s">
        <v>661</v>
      </c>
      <c r="B38" s="381"/>
      <c r="C38" s="381"/>
      <c r="D38" s="381"/>
      <c r="E38" s="381"/>
      <c r="F38" s="381"/>
      <c r="G38" s="381"/>
      <c r="H38" s="381"/>
      <c r="I38" s="381"/>
      <c r="J38" s="381"/>
      <c r="K38" s="381"/>
      <c r="L38" s="381"/>
      <c r="M38" s="381"/>
      <c r="N38" s="381"/>
      <c r="O38" s="381"/>
      <c r="P38" s="381"/>
      <c r="Q38" s="381"/>
      <c r="R38" s="381"/>
      <c r="S38" s="381"/>
      <c r="T38" s="381"/>
      <c r="U38" s="381"/>
      <c r="V38" s="381"/>
      <c r="W38" s="381"/>
      <c r="X38" s="178"/>
    </row>
    <row r="39" spans="1:24" s="20" customFormat="1" ht="27">
      <c r="A39" s="503" t="s">
        <v>331</v>
      </c>
      <c r="B39" s="505">
        <v>38.7</v>
      </c>
      <c r="C39" s="505">
        <v>41.5</v>
      </c>
      <c r="D39" s="505">
        <v>19</v>
      </c>
      <c r="E39" s="496">
        <v>0.7527856447099495</v>
      </c>
      <c r="F39" s="496">
        <v>100</v>
      </c>
      <c r="G39" s="496"/>
      <c r="H39" s="496">
        <v>53.82</v>
      </c>
      <c r="I39" s="496">
        <v>32.5</v>
      </c>
      <c r="J39" s="496">
        <v>9.2</v>
      </c>
      <c r="K39" s="496">
        <v>4.484020221740752</v>
      </c>
      <c r="L39" s="496">
        <v>100</v>
      </c>
      <c r="M39" s="496"/>
      <c r="N39" s="505">
        <v>33.4</v>
      </c>
      <c r="O39" s="505">
        <v>51.6</v>
      </c>
      <c r="P39" s="505">
        <v>14.3</v>
      </c>
      <c r="Q39" s="496">
        <v>0.7317996461875206</v>
      </c>
      <c r="R39" s="496">
        <v>100</v>
      </c>
      <c r="S39" s="496"/>
      <c r="T39" s="505">
        <v>37.2</v>
      </c>
      <c r="U39" s="505">
        <v>46.2</v>
      </c>
      <c r="V39" s="505">
        <v>15.6</v>
      </c>
      <c r="W39" s="496">
        <v>0.9589388713944765</v>
      </c>
      <c r="X39" s="505">
        <v>100</v>
      </c>
    </row>
    <row r="40" spans="1:24" s="20" customFormat="1" ht="18">
      <c r="A40" s="499" t="s">
        <v>330</v>
      </c>
      <c r="B40" s="505">
        <v>39.4</v>
      </c>
      <c r="C40" s="505">
        <v>39.7</v>
      </c>
      <c r="D40" s="505">
        <v>19.6</v>
      </c>
      <c r="E40" s="496">
        <v>1.292810860845418</v>
      </c>
      <c r="F40" s="496">
        <v>100</v>
      </c>
      <c r="G40" s="496"/>
      <c r="H40" s="496">
        <v>44.77</v>
      </c>
      <c r="I40" s="496">
        <v>23.05</v>
      </c>
      <c r="J40" s="496">
        <v>32.18</v>
      </c>
      <c r="K40" s="496">
        <v>0</v>
      </c>
      <c r="L40" s="496">
        <v>100</v>
      </c>
      <c r="M40" s="496"/>
      <c r="N40" s="505">
        <v>34.7</v>
      </c>
      <c r="O40" s="505">
        <v>52.1</v>
      </c>
      <c r="P40" s="505">
        <v>12.9</v>
      </c>
      <c r="Q40" s="496">
        <v>0.2978842857181791</v>
      </c>
      <c r="R40" s="496">
        <v>100</v>
      </c>
      <c r="S40" s="496"/>
      <c r="T40" s="505">
        <v>35.7</v>
      </c>
      <c r="U40" s="505">
        <v>46.7</v>
      </c>
      <c r="V40" s="505">
        <v>16.9</v>
      </c>
      <c r="W40" s="496">
        <v>0.655644798811827</v>
      </c>
      <c r="X40" s="505">
        <v>100</v>
      </c>
    </row>
    <row r="41" spans="1:24" s="20" customFormat="1" ht="15">
      <c r="A41" s="499" t="s">
        <v>329</v>
      </c>
      <c r="B41" s="505">
        <v>32.1</v>
      </c>
      <c r="C41" s="505">
        <v>41.1</v>
      </c>
      <c r="D41" s="505">
        <v>16.9</v>
      </c>
      <c r="E41" s="496">
        <v>10.021260019279271</v>
      </c>
      <c r="F41" s="496">
        <v>100</v>
      </c>
      <c r="G41" s="496"/>
      <c r="H41" s="496">
        <v>55.85</v>
      </c>
      <c r="I41" s="496">
        <v>41.44</v>
      </c>
      <c r="J41" s="496">
        <v>2.26</v>
      </c>
      <c r="K41" s="496">
        <v>0.4545317720718822</v>
      </c>
      <c r="L41" s="496">
        <v>100</v>
      </c>
      <c r="M41" s="496"/>
      <c r="N41" s="505">
        <v>26.5</v>
      </c>
      <c r="O41" s="505">
        <v>52.4</v>
      </c>
      <c r="P41" s="505">
        <v>20.1</v>
      </c>
      <c r="Q41" s="496">
        <v>0.9153630712480361</v>
      </c>
      <c r="R41" s="496">
        <v>100</v>
      </c>
      <c r="S41" s="496"/>
      <c r="T41" s="505">
        <v>30.7</v>
      </c>
      <c r="U41" s="505">
        <v>47.7</v>
      </c>
      <c r="V41" s="505">
        <v>17.5</v>
      </c>
      <c r="W41" s="496">
        <v>4.143304690721405</v>
      </c>
      <c r="X41" s="505">
        <v>100</v>
      </c>
    </row>
    <row r="42" spans="1:24" s="20" customFormat="1" ht="18">
      <c r="A42" s="499" t="s">
        <v>328</v>
      </c>
      <c r="B42" s="505">
        <v>33.6</v>
      </c>
      <c r="C42" s="505">
        <v>51.5</v>
      </c>
      <c r="D42" s="505">
        <v>12.9</v>
      </c>
      <c r="E42" s="496">
        <v>2.104141250284887</v>
      </c>
      <c r="F42" s="496">
        <v>100</v>
      </c>
      <c r="G42" s="496"/>
      <c r="H42" s="496">
        <v>39.37</v>
      </c>
      <c r="I42" s="496">
        <v>46.73</v>
      </c>
      <c r="J42" s="496">
        <v>13.76</v>
      </c>
      <c r="K42" s="496">
        <v>0.13950701814447108</v>
      </c>
      <c r="L42" s="496">
        <v>100</v>
      </c>
      <c r="M42" s="496"/>
      <c r="N42" s="505">
        <v>24.6</v>
      </c>
      <c r="O42" s="505">
        <v>52.7</v>
      </c>
      <c r="P42" s="505">
        <v>22.3</v>
      </c>
      <c r="Q42" s="496">
        <v>0.3256600208820166</v>
      </c>
      <c r="R42" s="496">
        <v>100</v>
      </c>
      <c r="S42" s="496"/>
      <c r="T42" s="505">
        <v>29.4</v>
      </c>
      <c r="U42" s="505">
        <v>51.7</v>
      </c>
      <c r="V42" s="505">
        <v>17.8</v>
      </c>
      <c r="W42" s="496">
        <v>1.0813017679733856</v>
      </c>
      <c r="X42" s="505">
        <v>100</v>
      </c>
    </row>
    <row r="43" spans="1:24" s="20" customFormat="1" ht="18">
      <c r="A43" s="499" t="s">
        <v>327</v>
      </c>
      <c r="B43" s="505">
        <v>34.5</v>
      </c>
      <c r="C43" s="505">
        <v>43.1</v>
      </c>
      <c r="D43" s="505">
        <v>21.5</v>
      </c>
      <c r="E43" s="496">
        <v>0.8436527219887501</v>
      </c>
      <c r="F43" s="496">
        <v>100</v>
      </c>
      <c r="G43" s="496"/>
      <c r="H43" s="496">
        <v>54.61</v>
      </c>
      <c r="I43" s="496">
        <v>34.82</v>
      </c>
      <c r="J43" s="496">
        <v>10.15</v>
      </c>
      <c r="K43" s="496">
        <v>0.42023731048121293</v>
      </c>
      <c r="L43" s="496">
        <v>100</v>
      </c>
      <c r="M43" s="496"/>
      <c r="N43" s="505">
        <v>28.1</v>
      </c>
      <c r="O43" s="505">
        <v>50.3</v>
      </c>
      <c r="P43" s="505">
        <v>18.6</v>
      </c>
      <c r="Q43" s="496">
        <v>2.9899217321136295</v>
      </c>
      <c r="R43" s="496">
        <v>100</v>
      </c>
      <c r="S43" s="496"/>
      <c r="T43" s="505">
        <v>32.4</v>
      </c>
      <c r="U43" s="505">
        <v>46.3</v>
      </c>
      <c r="V43" s="505">
        <v>19.3</v>
      </c>
      <c r="W43" s="496">
        <v>1.987450561231635</v>
      </c>
      <c r="X43" s="505">
        <v>100</v>
      </c>
    </row>
    <row r="44" spans="1:24" s="20" customFormat="1" ht="15">
      <c r="A44" s="499" t="s">
        <v>326</v>
      </c>
      <c r="B44" s="505">
        <v>40.1</v>
      </c>
      <c r="C44" s="505">
        <v>41.2</v>
      </c>
      <c r="D44" s="505">
        <v>16</v>
      </c>
      <c r="E44" s="496">
        <v>2.6735532416956818</v>
      </c>
      <c r="F44" s="496">
        <v>100</v>
      </c>
      <c r="G44" s="496"/>
      <c r="H44" s="496">
        <v>49.37</v>
      </c>
      <c r="I44" s="496">
        <v>40.89</v>
      </c>
      <c r="J44" s="496">
        <v>7.87</v>
      </c>
      <c r="K44" s="496">
        <v>1.8629520191360631</v>
      </c>
      <c r="L44" s="496">
        <v>100</v>
      </c>
      <c r="M44" s="496"/>
      <c r="N44" s="505">
        <v>27.2</v>
      </c>
      <c r="O44" s="505">
        <v>57.9</v>
      </c>
      <c r="P44" s="505">
        <v>13.6</v>
      </c>
      <c r="Q44" s="496">
        <v>1.3136637458926617</v>
      </c>
      <c r="R44" s="496">
        <v>100</v>
      </c>
      <c r="S44" s="496"/>
      <c r="T44" s="505">
        <v>32.9</v>
      </c>
      <c r="U44" s="505">
        <v>51</v>
      </c>
      <c r="V44" s="505">
        <v>14.4</v>
      </c>
      <c r="W44" s="496">
        <v>1.6707070415399539</v>
      </c>
      <c r="X44" s="505">
        <v>100</v>
      </c>
    </row>
    <row r="45" spans="1:24" ht="15">
      <c r="A45" s="139"/>
      <c r="B45" s="381"/>
      <c r="C45" s="381"/>
      <c r="D45" s="381"/>
      <c r="E45" s="381"/>
      <c r="F45" s="381"/>
      <c r="G45" s="381"/>
      <c r="H45" s="381"/>
      <c r="I45" s="381"/>
      <c r="J45" s="381"/>
      <c r="K45" s="381"/>
      <c r="L45" s="381"/>
      <c r="M45" s="381"/>
      <c r="N45" s="381"/>
      <c r="O45" s="381"/>
      <c r="P45" s="381"/>
      <c r="Q45" s="381"/>
      <c r="R45" s="381"/>
      <c r="S45" s="381"/>
      <c r="T45" s="381"/>
      <c r="U45" s="381"/>
      <c r="V45" s="381"/>
      <c r="W45" s="381"/>
      <c r="X45" s="178"/>
    </row>
    <row r="46" spans="1:24" ht="15">
      <c r="A46" s="114" t="s">
        <v>325</v>
      </c>
      <c r="B46" s="381"/>
      <c r="C46" s="381"/>
      <c r="D46" s="381"/>
      <c r="E46" s="381"/>
      <c r="F46" s="381"/>
      <c r="G46" s="381"/>
      <c r="H46" s="381"/>
      <c r="I46" s="381"/>
      <c r="J46" s="381"/>
      <c r="K46" s="381"/>
      <c r="L46" s="381"/>
      <c r="M46" s="381"/>
      <c r="N46" s="381"/>
      <c r="O46" s="381"/>
      <c r="P46" s="381"/>
      <c r="Q46" s="381"/>
      <c r="R46" s="381"/>
      <c r="S46" s="381"/>
      <c r="T46" s="381"/>
      <c r="U46" s="381"/>
      <c r="V46" s="381"/>
      <c r="W46" s="381"/>
      <c r="X46" s="178"/>
    </row>
    <row r="47" spans="1:24" ht="15">
      <c r="A47" s="114" t="s">
        <v>324</v>
      </c>
      <c r="B47" s="398">
        <v>36.37</v>
      </c>
      <c r="C47" s="398">
        <v>43.95</v>
      </c>
      <c r="D47" s="398">
        <v>17.88</v>
      </c>
      <c r="E47" s="398">
        <v>1.7950542032804908</v>
      </c>
      <c r="F47" s="398">
        <v>100</v>
      </c>
      <c r="G47" s="398"/>
      <c r="H47" s="398">
        <v>49.37</v>
      </c>
      <c r="I47" s="398">
        <v>36.98</v>
      </c>
      <c r="J47" s="398">
        <v>12.15</v>
      </c>
      <c r="K47" s="398">
        <v>1.4958785648927007</v>
      </c>
      <c r="L47" s="398">
        <v>100</v>
      </c>
      <c r="M47" s="398"/>
      <c r="N47" s="398">
        <v>29.11</v>
      </c>
      <c r="O47" s="398">
        <v>52.67</v>
      </c>
      <c r="P47" s="398">
        <v>16.98</v>
      </c>
      <c r="Q47" s="398">
        <v>1.2436145206258975</v>
      </c>
      <c r="R47" s="398">
        <v>100</v>
      </c>
      <c r="S47" s="398"/>
      <c r="T47" s="398">
        <v>33.12</v>
      </c>
      <c r="U47" s="398">
        <v>48.33</v>
      </c>
      <c r="V47" s="398">
        <v>17.08</v>
      </c>
      <c r="W47" s="398">
        <v>1.4642032802220708</v>
      </c>
      <c r="X47" s="215" t="s">
        <v>99</v>
      </c>
    </row>
    <row r="48" spans="1:24" ht="15">
      <c r="A48" s="114" t="s">
        <v>272</v>
      </c>
      <c r="B48" s="398">
        <v>38.14</v>
      </c>
      <c r="C48" s="398">
        <v>39.5</v>
      </c>
      <c r="D48" s="398">
        <v>19.58</v>
      </c>
      <c r="E48" s="398">
        <v>2.776711689008291</v>
      </c>
      <c r="F48" s="398">
        <v>100</v>
      </c>
      <c r="G48" s="398"/>
      <c r="H48" s="398">
        <v>58.02</v>
      </c>
      <c r="I48" s="398">
        <v>33.89</v>
      </c>
      <c r="J48" s="398">
        <v>7.84</v>
      </c>
      <c r="K48" s="398">
        <v>0.24344132805013854</v>
      </c>
      <c r="L48" s="398">
        <v>100</v>
      </c>
      <c r="M48" s="398"/>
      <c r="N48" s="398">
        <v>30.28</v>
      </c>
      <c r="O48" s="398">
        <v>45.68</v>
      </c>
      <c r="P48" s="398">
        <v>23.12</v>
      </c>
      <c r="Q48" s="398">
        <v>0.9202616690240453</v>
      </c>
      <c r="R48" s="398">
        <v>100</v>
      </c>
      <c r="S48" s="398"/>
      <c r="T48" s="398">
        <v>35.74</v>
      </c>
      <c r="U48" s="398">
        <v>42.35</v>
      </c>
      <c r="V48" s="398">
        <v>19.93</v>
      </c>
      <c r="W48" s="398">
        <v>1.9896269896269896</v>
      </c>
      <c r="X48" s="215" t="s">
        <v>99</v>
      </c>
    </row>
    <row r="49" spans="1:24" ht="15">
      <c r="A49" s="127"/>
      <c r="B49" s="381"/>
      <c r="C49" s="381"/>
      <c r="D49" s="381"/>
      <c r="E49" s="381"/>
      <c r="F49" s="381"/>
      <c r="G49" s="381"/>
      <c r="H49" s="381"/>
      <c r="I49" s="381"/>
      <c r="J49" s="381"/>
      <c r="K49" s="381"/>
      <c r="L49" s="381"/>
      <c r="M49" s="381"/>
      <c r="N49" s="381"/>
      <c r="O49" s="381"/>
      <c r="P49" s="381"/>
      <c r="Q49" s="381"/>
      <c r="R49" s="381"/>
      <c r="S49" s="381"/>
      <c r="T49" s="381"/>
      <c r="U49" s="381"/>
      <c r="V49" s="381"/>
      <c r="W49" s="381"/>
      <c r="X49" s="178"/>
    </row>
    <row r="50" spans="2:24" ht="15">
      <c r="B50" s="381"/>
      <c r="C50" s="381"/>
      <c r="D50" s="381"/>
      <c r="E50" s="381"/>
      <c r="F50" s="381"/>
      <c r="G50" s="381"/>
      <c r="H50" s="381"/>
      <c r="I50" s="381"/>
      <c r="J50" s="381"/>
      <c r="K50" s="381"/>
      <c r="L50" s="381"/>
      <c r="M50" s="381"/>
      <c r="N50" s="381"/>
      <c r="O50" s="381"/>
      <c r="P50" s="381"/>
      <c r="Q50" s="381"/>
      <c r="R50" s="381"/>
      <c r="S50" s="381"/>
      <c r="T50" s="381"/>
      <c r="U50" s="381"/>
      <c r="V50" s="381"/>
      <c r="W50" s="381"/>
      <c r="X50" s="178"/>
    </row>
    <row r="51" spans="1:24" ht="15">
      <c r="A51" s="114" t="s">
        <v>463</v>
      </c>
      <c r="B51" s="381"/>
      <c r="C51" s="381"/>
      <c r="D51" s="381"/>
      <c r="E51" s="381"/>
      <c r="F51" s="381"/>
      <c r="G51" s="381"/>
      <c r="H51" s="381"/>
      <c r="I51" s="381"/>
      <c r="J51" s="381"/>
      <c r="K51" s="381"/>
      <c r="L51" s="381"/>
      <c r="M51" s="381"/>
      <c r="N51" s="381"/>
      <c r="O51" s="381"/>
      <c r="P51" s="381"/>
      <c r="Q51" s="381"/>
      <c r="R51" s="381"/>
      <c r="S51" s="381"/>
      <c r="T51" s="381"/>
      <c r="U51" s="381"/>
      <c r="V51" s="381"/>
      <c r="W51" s="381"/>
      <c r="X51" s="178"/>
    </row>
    <row r="52" spans="1:24" ht="15">
      <c r="A52" s="7" t="s">
        <v>462</v>
      </c>
      <c r="B52" s="398">
        <v>38.79</v>
      </c>
      <c r="C52" s="398">
        <v>44.25</v>
      </c>
      <c r="D52" s="398">
        <v>12.77</v>
      </c>
      <c r="E52" s="398">
        <v>4.188122584508192</v>
      </c>
      <c r="F52" s="398">
        <v>100</v>
      </c>
      <c r="G52" s="398"/>
      <c r="H52" s="398">
        <v>83.96</v>
      </c>
      <c r="I52" s="398">
        <v>11.6</v>
      </c>
      <c r="J52" s="398">
        <v>4.02</v>
      </c>
      <c r="K52" s="398">
        <v>0.4195769056831315</v>
      </c>
      <c r="L52" s="398">
        <v>100</v>
      </c>
      <c r="M52" s="398"/>
      <c r="N52" s="398">
        <v>51.32</v>
      </c>
      <c r="O52" s="398">
        <v>43.42</v>
      </c>
      <c r="P52" s="398">
        <v>5.26</v>
      </c>
      <c r="Q52" s="398">
        <v>0</v>
      </c>
      <c r="R52" s="398">
        <v>100</v>
      </c>
      <c r="S52" s="398"/>
      <c r="T52" s="398">
        <v>42.12</v>
      </c>
      <c r="U52" s="398">
        <v>42.62</v>
      </c>
      <c r="V52" s="398">
        <v>11.77</v>
      </c>
      <c r="W52" s="398">
        <v>3.4927585045469853</v>
      </c>
      <c r="X52" s="215" t="s">
        <v>99</v>
      </c>
    </row>
    <row r="53" spans="1:24" ht="27">
      <c r="A53" s="7" t="s">
        <v>461</v>
      </c>
      <c r="B53" s="398">
        <v>36.99</v>
      </c>
      <c r="C53" s="398">
        <v>42.96</v>
      </c>
      <c r="D53" s="398">
        <v>19.51</v>
      </c>
      <c r="E53" s="398">
        <v>0.5390151816745948</v>
      </c>
      <c r="F53" s="398">
        <v>100</v>
      </c>
      <c r="G53" s="398"/>
      <c r="H53" s="398">
        <v>42.94</v>
      </c>
      <c r="I53" s="398">
        <v>46.15</v>
      </c>
      <c r="J53" s="398">
        <v>10.86</v>
      </c>
      <c r="K53" s="398">
        <v>0.04799632723756791</v>
      </c>
      <c r="L53" s="398">
        <v>100</v>
      </c>
      <c r="M53" s="398"/>
      <c r="N53" s="398">
        <v>22.95</v>
      </c>
      <c r="O53" s="398">
        <v>53.57</v>
      </c>
      <c r="P53" s="398">
        <v>22.62</v>
      </c>
      <c r="Q53" s="398">
        <v>0.8549586637259113</v>
      </c>
      <c r="R53" s="398">
        <v>100</v>
      </c>
      <c r="S53" s="398"/>
      <c r="T53" s="398">
        <v>31.19</v>
      </c>
      <c r="U53" s="398">
        <v>47.99</v>
      </c>
      <c r="V53" s="398">
        <v>20.3</v>
      </c>
      <c r="W53" s="398">
        <v>0.5153214820703998</v>
      </c>
      <c r="X53" s="215" t="s">
        <v>99</v>
      </c>
    </row>
    <row r="54" spans="1:24" ht="15">
      <c r="A54" s="7" t="s">
        <v>460</v>
      </c>
      <c r="B54" s="398">
        <v>11.16</v>
      </c>
      <c r="C54" s="398">
        <v>55.51</v>
      </c>
      <c r="D54" s="398">
        <v>28.74</v>
      </c>
      <c r="E54" s="398">
        <v>4.597180912970386</v>
      </c>
      <c r="F54" s="398">
        <v>100</v>
      </c>
      <c r="G54" s="398"/>
      <c r="H54" s="398">
        <v>25.36</v>
      </c>
      <c r="I54" s="398">
        <v>63.22</v>
      </c>
      <c r="J54" s="398">
        <v>11.14</v>
      </c>
      <c r="K54" s="398">
        <v>0.282774330374676</v>
      </c>
      <c r="L54" s="398">
        <v>100</v>
      </c>
      <c r="M54" s="398"/>
      <c r="N54" s="398">
        <v>11.48</v>
      </c>
      <c r="O54" s="398">
        <v>62.43</v>
      </c>
      <c r="P54" s="398">
        <v>26</v>
      </c>
      <c r="Q54" s="398">
        <v>0.08739225289683313</v>
      </c>
      <c r="R54" s="398">
        <v>100</v>
      </c>
      <c r="S54" s="398"/>
      <c r="T54" s="398">
        <v>11.62</v>
      </c>
      <c r="U54" s="398">
        <v>58.73</v>
      </c>
      <c r="V54" s="398">
        <v>26.89</v>
      </c>
      <c r="W54" s="398">
        <v>2.7541172303878168</v>
      </c>
      <c r="X54" s="215" t="s">
        <v>99</v>
      </c>
    </row>
    <row r="55" spans="1:24" ht="15">
      <c r="A55" s="7" t="s">
        <v>182</v>
      </c>
      <c r="B55" s="398">
        <v>45.58</v>
      </c>
      <c r="C55" s="398">
        <v>45.07</v>
      </c>
      <c r="D55" s="398">
        <v>8.13</v>
      </c>
      <c r="E55" s="398">
        <v>1.2218582644413247</v>
      </c>
      <c r="F55" s="398">
        <v>100</v>
      </c>
      <c r="G55" s="398"/>
      <c r="H55" s="398">
        <v>52.42</v>
      </c>
      <c r="I55" s="398">
        <v>43.83</v>
      </c>
      <c r="J55" s="398">
        <v>1.66</v>
      </c>
      <c r="K55" s="398">
        <v>2.0862116606797456</v>
      </c>
      <c r="L55" s="398">
        <v>100</v>
      </c>
      <c r="M55" s="398"/>
      <c r="N55" s="398">
        <v>18.5</v>
      </c>
      <c r="O55" s="398">
        <v>74.89</v>
      </c>
      <c r="P55" s="398">
        <v>6.61</v>
      </c>
      <c r="Q55" s="398">
        <v>0</v>
      </c>
      <c r="R55" s="398">
        <v>100</v>
      </c>
      <c r="S55" s="398"/>
      <c r="T55" s="398">
        <v>35.75</v>
      </c>
      <c r="U55" s="398">
        <v>57.19</v>
      </c>
      <c r="V55" s="398">
        <v>6.48</v>
      </c>
      <c r="W55" s="398">
        <v>0.5726312595991582</v>
      </c>
      <c r="X55" s="215" t="s">
        <v>99</v>
      </c>
    </row>
    <row r="56" spans="1:24" ht="15">
      <c r="A56" s="7" t="s">
        <v>490</v>
      </c>
      <c r="B56" s="398">
        <v>31.5</v>
      </c>
      <c r="C56" s="398">
        <v>55.3</v>
      </c>
      <c r="D56" s="398">
        <v>13.2</v>
      </c>
      <c r="E56" s="398">
        <v>0</v>
      </c>
      <c r="F56" s="398">
        <v>100</v>
      </c>
      <c r="G56" s="398"/>
      <c r="H56" s="398">
        <v>59.32</v>
      </c>
      <c r="I56" s="398">
        <v>34.27</v>
      </c>
      <c r="J56" s="398">
        <v>2.44</v>
      </c>
      <c r="K56" s="398">
        <v>3.9710401823225405</v>
      </c>
      <c r="L56" s="398">
        <v>100</v>
      </c>
      <c r="M56" s="398"/>
      <c r="N56" s="398">
        <v>24.37</v>
      </c>
      <c r="O56" s="398">
        <v>55.36</v>
      </c>
      <c r="P56" s="398">
        <v>19</v>
      </c>
      <c r="Q56" s="398">
        <v>1.2602446981437345</v>
      </c>
      <c r="R56" s="398">
        <v>100</v>
      </c>
      <c r="S56" s="398"/>
      <c r="T56" s="398">
        <v>32.46</v>
      </c>
      <c r="U56" s="398">
        <v>52.71</v>
      </c>
      <c r="V56" s="398">
        <v>14.15</v>
      </c>
      <c r="W56" s="398">
        <v>0.6845033443770707</v>
      </c>
      <c r="X56" s="215" t="s">
        <v>99</v>
      </c>
    </row>
    <row r="57" spans="1:24" ht="15">
      <c r="A57" s="7" t="s">
        <v>458</v>
      </c>
      <c r="B57" s="398">
        <v>49.73</v>
      </c>
      <c r="C57" s="398">
        <v>33.51</v>
      </c>
      <c r="D57" s="398">
        <v>15.5</v>
      </c>
      <c r="E57" s="398">
        <v>1.254684104180122</v>
      </c>
      <c r="F57" s="398">
        <v>100</v>
      </c>
      <c r="G57" s="398"/>
      <c r="H57" s="398">
        <v>52.14</v>
      </c>
      <c r="I57" s="398">
        <v>27.17</v>
      </c>
      <c r="J57" s="398">
        <v>20.03</v>
      </c>
      <c r="K57" s="398">
        <v>0.6632336145230128</v>
      </c>
      <c r="L57" s="398">
        <v>100</v>
      </c>
      <c r="M57" s="398"/>
      <c r="N57" s="398">
        <v>31.9</v>
      </c>
      <c r="O57" s="398">
        <v>51.33</v>
      </c>
      <c r="P57" s="398">
        <v>15.21</v>
      </c>
      <c r="Q57" s="398">
        <v>1.5588620060091143</v>
      </c>
      <c r="R57" s="398">
        <v>100</v>
      </c>
      <c r="S57" s="398"/>
      <c r="T57" s="398">
        <v>37.14</v>
      </c>
      <c r="U57" s="398">
        <v>45.99</v>
      </c>
      <c r="V57" s="398">
        <v>15.4</v>
      </c>
      <c r="W57" s="398">
        <v>1.464817885165746</v>
      </c>
      <c r="X57" s="215" t="s">
        <v>99</v>
      </c>
    </row>
    <row r="58" spans="1:24" ht="15">
      <c r="A58" s="7" t="s">
        <v>457</v>
      </c>
      <c r="B58" s="398">
        <v>19.2</v>
      </c>
      <c r="C58" s="398">
        <v>50.72</v>
      </c>
      <c r="D58" s="398">
        <v>27.11</v>
      </c>
      <c r="E58" s="398">
        <v>2.962842956934425</v>
      </c>
      <c r="F58" s="398">
        <v>100</v>
      </c>
      <c r="G58" s="398"/>
      <c r="H58" s="398">
        <v>24.9</v>
      </c>
      <c r="I58" s="398">
        <v>50.76</v>
      </c>
      <c r="J58" s="398" t="s">
        <v>46</v>
      </c>
      <c r="K58" s="398">
        <v>24.33637083993661</v>
      </c>
      <c r="L58" s="398">
        <v>100</v>
      </c>
      <c r="M58" s="398"/>
      <c r="N58" s="398">
        <v>22.69</v>
      </c>
      <c r="O58" s="398">
        <v>40.29</v>
      </c>
      <c r="P58" s="398">
        <v>36.19</v>
      </c>
      <c r="Q58" s="398">
        <v>0.8344174779058813</v>
      </c>
      <c r="R58" s="398">
        <v>100</v>
      </c>
      <c r="S58" s="398"/>
      <c r="T58" s="398">
        <v>19.8</v>
      </c>
      <c r="U58" s="398">
        <v>49.25</v>
      </c>
      <c r="V58" s="398">
        <v>26.73</v>
      </c>
      <c r="W58" s="398">
        <v>4.211967463960699</v>
      </c>
      <c r="X58" s="215" t="s">
        <v>99</v>
      </c>
    </row>
    <row r="59" spans="1:24" ht="18">
      <c r="A59" s="7" t="s">
        <v>496</v>
      </c>
      <c r="B59" s="398">
        <v>40.27</v>
      </c>
      <c r="C59" s="398">
        <v>40.24</v>
      </c>
      <c r="D59" s="398">
        <v>19.22</v>
      </c>
      <c r="E59" s="398">
        <v>0.26512386758833884</v>
      </c>
      <c r="F59" s="398">
        <v>100</v>
      </c>
      <c r="G59" s="398"/>
      <c r="H59" s="398">
        <v>79.82</v>
      </c>
      <c r="I59" s="398">
        <v>15.38</v>
      </c>
      <c r="J59" s="398">
        <v>4.79</v>
      </c>
      <c r="K59" s="398">
        <v>0</v>
      </c>
      <c r="L59" s="398">
        <v>100</v>
      </c>
      <c r="M59" s="398"/>
      <c r="N59" s="398">
        <v>36.71</v>
      </c>
      <c r="O59" s="398">
        <v>43.88</v>
      </c>
      <c r="P59" s="398">
        <v>19.41</v>
      </c>
      <c r="Q59" s="398">
        <v>0</v>
      </c>
      <c r="R59" s="398">
        <v>100</v>
      </c>
      <c r="S59" s="398"/>
      <c r="T59" s="398">
        <v>39.19</v>
      </c>
      <c r="U59" s="398">
        <v>41.54</v>
      </c>
      <c r="V59" s="398">
        <v>19.13</v>
      </c>
      <c r="W59" s="398">
        <v>0.13309839042553764</v>
      </c>
      <c r="X59" s="215" t="s">
        <v>99</v>
      </c>
    </row>
    <row r="60" spans="1:24" ht="15">
      <c r="A60" s="3"/>
      <c r="B60" s="3"/>
      <c r="C60" s="3"/>
      <c r="D60" s="3"/>
      <c r="E60" s="3"/>
      <c r="F60" s="3"/>
      <c r="G60" s="3"/>
      <c r="H60" s="3"/>
      <c r="I60" s="3"/>
      <c r="J60" s="3"/>
      <c r="K60" s="3"/>
      <c r="L60" s="3"/>
      <c r="M60" s="3"/>
      <c r="N60" s="3"/>
      <c r="O60" s="3"/>
      <c r="P60" s="3"/>
      <c r="Q60" s="3"/>
      <c r="R60" s="3"/>
      <c r="S60" s="3"/>
      <c r="T60" s="3"/>
      <c r="U60" s="309"/>
      <c r="V60" s="309"/>
      <c r="W60" s="309"/>
      <c r="X60" s="3"/>
    </row>
    <row r="61" spans="1:3" ht="15">
      <c r="A61" s="1127" t="s">
        <v>903</v>
      </c>
      <c r="B61" s="1127"/>
      <c r="C61" s="1127"/>
    </row>
  </sheetData>
  <sheetProtection/>
  <mergeCells count="13">
    <mergeCell ref="A61:C61"/>
    <mergeCell ref="F4:F5"/>
    <mergeCell ref="L4:L5"/>
    <mergeCell ref="R4:R5"/>
    <mergeCell ref="X4:X5"/>
    <mergeCell ref="B3:F3"/>
    <mergeCell ref="H3:L3"/>
    <mergeCell ref="N3:R3"/>
    <mergeCell ref="T3:X3"/>
    <mergeCell ref="B2:F2"/>
    <mergeCell ref="H2:L2"/>
    <mergeCell ref="N2:R2"/>
    <mergeCell ref="T2:X2"/>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9.140625" defaultRowHeight="15"/>
  <cols>
    <col min="1" max="1" width="13.28125" style="0" customWidth="1"/>
  </cols>
  <sheetData>
    <row r="1" ht="15">
      <c r="A1" s="285" t="s">
        <v>870</v>
      </c>
    </row>
    <row r="2" ht="15">
      <c r="A2" s="285" t="s">
        <v>720</v>
      </c>
    </row>
    <row r="3" spans="1:11" ht="63">
      <c r="A3" s="222"/>
      <c r="B3" s="87" t="s">
        <v>432</v>
      </c>
      <c r="C3" s="87" t="s">
        <v>520</v>
      </c>
      <c r="D3" s="87" t="s">
        <v>519</v>
      </c>
      <c r="E3" s="87" t="s">
        <v>518</v>
      </c>
      <c r="F3" s="87" t="s">
        <v>517</v>
      </c>
      <c r="G3" s="221" t="s">
        <v>516</v>
      </c>
      <c r="H3" s="87" t="s">
        <v>515</v>
      </c>
      <c r="I3" s="87" t="s">
        <v>514</v>
      </c>
      <c r="J3" s="87" t="s">
        <v>425</v>
      </c>
      <c r="K3" s="87" t="s">
        <v>664</v>
      </c>
    </row>
    <row r="4" spans="1:11" ht="15">
      <c r="A4" s="220"/>
      <c r="B4" s="219"/>
      <c r="C4" s="219"/>
      <c r="D4" s="219"/>
      <c r="E4" s="219"/>
      <c r="F4" s="219"/>
      <c r="G4" s="219"/>
      <c r="H4" s="219"/>
      <c r="I4" s="219"/>
      <c r="J4" s="219"/>
      <c r="K4" s="219"/>
    </row>
    <row r="5" spans="1:11" ht="18">
      <c r="A5" s="41" t="s">
        <v>157</v>
      </c>
      <c r="B5" s="193"/>
      <c r="C5" s="193"/>
      <c r="D5" s="193"/>
      <c r="E5" s="193"/>
      <c r="F5" s="193"/>
      <c r="G5" s="193"/>
      <c r="H5" s="193"/>
      <c r="I5" s="193"/>
      <c r="J5" s="193"/>
      <c r="K5" s="193"/>
    </row>
    <row r="6" spans="1:11" ht="15">
      <c r="A6" s="41" t="s">
        <v>156</v>
      </c>
      <c r="B6" s="380">
        <v>28.26</v>
      </c>
      <c r="C6" s="380">
        <v>15.32</v>
      </c>
      <c r="D6" s="380">
        <v>5</v>
      </c>
      <c r="E6" s="380">
        <v>34.31</v>
      </c>
      <c r="F6" s="380">
        <v>7.1</v>
      </c>
      <c r="G6" s="380">
        <v>1.54</v>
      </c>
      <c r="H6" s="380">
        <v>2.65</v>
      </c>
      <c r="I6" s="380">
        <v>2.92</v>
      </c>
      <c r="J6" s="380">
        <v>24.07</v>
      </c>
      <c r="K6" s="380">
        <v>97.59</v>
      </c>
    </row>
    <row r="7" spans="1:11" ht="15">
      <c r="A7" s="41" t="s">
        <v>155</v>
      </c>
      <c r="B7" s="380">
        <v>30.88</v>
      </c>
      <c r="C7" s="380">
        <v>16.61</v>
      </c>
      <c r="D7" s="380">
        <v>5.68</v>
      </c>
      <c r="E7" s="380">
        <v>34.5</v>
      </c>
      <c r="F7" s="380">
        <v>8.15</v>
      </c>
      <c r="G7" s="380">
        <v>1.27</v>
      </c>
      <c r="H7" s="380">
        <v>2.52</v>
      </c>
      <c r="I7" s="380">
        <v>1.75</v>
      </c>
      <c r="J7" s="380">
        <v>23.87</v>
      </c>
      <c r="K7" s="380">
        <v>97.39</v>
      </c>
    </row>
    <row r="8" spans="1:11" ht="15">
      <c r="A8" s="41" t="s">
        <v>154</v>
      </c>
      <c r="B8" s="380">
        <v>30.99</v>
      </c>
      <c r="C8" s="380">
        <v>14.44</v>
      </c>
      <c r="D8" s="380">
        <v>7.45</v>
      </c>
      <c r="E8" s="380">
        <v>33.68</v>
      </c>
      <c r="F8" s="380">
        <v>7.08</v>
      </c>
      <c r="G8" s="380">
        <v>0.41</v>
      </c>
      <c r="H8" s="380">
        <v>1.41</v>
      </c>
      <c r="I8" s="380">
        <v>3.34</v>
      </c>
      <c r="J8" s="380">
        <v>25.43</v>
      </c>
      <c r="K8" s="380">
        <v>96.79</v>
      </c>
    </row>
    <row r="9" spans="1:11" ht="15">
      <c r="A9" s="41" t="s">
        <v>153</v>
      </c>
      <c r="B9" s="380">
        <v>29.61</v>
      </c>
      <c r="C9" s="380">
        <v>12.3</v>
      </c>
      <c r="D9" s="380">
        <v>5.26</v>
      </c>
      <c r="E9" s="380">
        <v>35.78</v>
      </c>
      <c r="F9" s="380">
        <v>4.24</v>
      </c>
      <c r="G9" s="380">
        <v>0</v>
      </c>
      <c r="H9" s="380">
        <v>2.14</v>
      </c>
      <c r="I9" s="380">
        <v>0.93</v>
      </c>
      <c r="J9" s="380">
        <v>27.51</v>
      </c>
      <c r="K9" s="380">
        <v>96.31</v>
      </c>
    </row>
    <row r="10" spans="1:11" ht="15">
      <c r="A10" s="41" t="s">
        <v>152</v>
      </c>
      <c r="B10" s="380">
        <v>35.22</v>
      </c>
      <c r="C10" s="380">
        <v>15.34</v>
      </c>
      <c r="D10" s="380">
        <v>5.76</v>
      </c>
      <c r="E10" s="380">
        <v>34.42</v>
      </c>
      <c r="F10" s="380">
        <v>2.38</v>
      </c>
      <c r="G10" s="380">
        <v>0.47</v>
      </c>
      <c r="H10" s="380">
        <v>1.75</v>
      </c>
      <c r="I10" s="380">
        <v>2.61</v>
      </c>
      <c r="J10" s="380">
        <v>28.9</v>
      </c>
      <c r="K10" s="380">
        <v>98.03</v>
      </c>
    </row>
    <row r="11" spans="1:11" ht="15">
      <c r="A11" s="103" t="s">
        <v>151</v>
      </c>
      <c r="B11" s="382">
        <v>30.3</v>
      </c>
      <c r="C11" s="382">
        <v>14.7</v>
      </c>
      <c r="D11" s="382">
        <v>5.81</v>
      </c>
      <c r="E11" s="382">
        <v>34.54</v>
      </c>
      <c r="F11" s="382">
        <v>6.26</v>
      </c>
      <c r="G11" s="382">
        <v>0.8</v>
      </c>
      <c r="H11" s="382">
        <v>2.15</v>
      </c>
      <c r="I11" s="382">
        <v>2.31</v>
      </c>
      <c r="J11" s="382">
        <v>25.52</v>
      </c>
      <c r="K11" s="382">
        <v>97.12</v>
      </c>
    </row>
    <row r="12" spans="1:11" ht="15">
      <c r="A12" s="103"/>
      <c r="B12" s="380"/>
      <c r="C12" s="380"/>
      <c r="D12" s="380"/>
      <c r="E12" s="380"/>
      <c r="F12" s="380"/>
      <c r="G12" s="380"/>
      <c r="H12" s="380"/>
      <c r="I12" s="380"/>
      <c r="J12" s="380"/>
      <c r="K12" s="380"/>
    </row>
    <row r="13" spans="1:11" ht="15">
      <c r="A13" s="41" t="s">
        <v>420</v>
      </c>
      <c r="B13" s="380"/>
      <c r="C13" s="380"/>
      <c r="D13" s="380"/>
      <c r="E13" s="380"/>
      <c r="F13" s="380"/>
      <c r="G13" s="380"/>
      <c r="H13" s="380"/>
      <c r="I13" s="380"/>
      <c r="J13" s="380"/>
      <c r="K13" s="380"/>
    </row>
    <row r="14" spans="1:11" ht="15">
      <c r="A14" s="41" t="s">
        <v>145</v>
      </c>
      <c r="B14" s="380">
        <v>28.6</v>
      </c>
      <c r="C14" s="380">
        <v>11.49</v>
      </c>
      <c r="D14" s="380">
        <v>5.5</v>
      </c>
      <c r="E14" s="380">
        <v>37.36</v>
      </c>
      <c r="F14" s="380">
        <v>6.69</v>
      </c>
      <c r="G14" s="380">
        <v>1.1</v>
      </c>
      <c r="H14" s="380">
        <v>1.34</v>
      </c>
      <c r="I14" s="380">
        <v>2.06</v>
      </c>
      <c r="J14" s="380">
        <v>21.33</v>
      </c>
      <c r="K14" s="380">
        <v>97.56</v>
      </c>
    </row>
    <row r="15" spans="1:11" ht="27">
      <c r="A15" s="41" t="s">
        <v>975</v>
      </c>
      <c r="B15" s="380">
        <v>26.77</v>
      </c>
      <c r="C15" s="380">
        <v>16.4</v>
      </c>
      <c r="D15" s="380">
        <v>10</v>
      </c>
      <c r="E15" s="380">
        <v>30.98</v>
      </c>
      <c r="F15" s="380">
        <v>5.5</v>
      </c>
      <c r="G15" s="380">
        <v>1.16</v>
      </c>
      <c r="H15" s="380">
        <v>1.14</v>
      </c>
      <c r="I15" s="380">
        <v>3.5</v>
      </c>
      <c r="J15" s="380">
        <v>30.25</v>
      </c>
      <c r="K15" s="380">
        <v>96.82</v>
      </c>
    </row>
    <row r="16" spans="1:11" ht="15">
      <c r="A16" s="41" t="s">
        <v>144</v>
      </c>
      <c r="B16" s="380">
        <v>28.09</v>
      </c>
      <c r="C16" s="380">
        <v>17.87</v>
      </c>
      <c r="D16" s="380">
        <v>4.77</v>
      </c>
      <c r="E16" s="380">
        <v>32.89</v>
      </c>
      <c r="F16" s="380">
        <v>6.49</v>
      </c>
      <c r="G16" s="380">
        <v>1.97</v>
      </c>
      <c r="H16" s="380">
        <v>3.12</v>
      </c>
      <c r="I16" s="380">
        <v>3.42</v>
      </c>
      <c r="J16" s="380">
        <v>25.51</v>
      </c>
      <c r="K16" s="380">
        <v>97.37</v>
      </c>
    </row>
    <row r="17" spans="1:11" ht="18">
      <c r="A17" s="41" t="s">
        <v>976</v>
      </c>
      <c r="B17" s="380">
        <v>28.88</v>
      </c>
      <c r="C17" s="380">
        <v>17.46</v>
      </c>
      <c r="D17" s="380">
        <v>7.1</v>
      </c>
      <c r="E17" s="380">
        <v>36.93</v>
      </c>
      <c r="F17" s="380">
        <v>8.48</v>
      </c>
      <c r="G17" s="380">
        <v>1.15</v>
      </c>
      <c r="H17" s="380">
        <v>3.78</v>
      </c>
      <c r="I17" s="380">
        <v>2.98</v>
      </c>
      <c r="J17" s="380">
        <v>22.72</v>
      </c>
      <c r="K17" s="380">
        <v>98.57</v>
      </c>
    </row>
    <row r="18" spans="1:11" ht="15">
      <c r="A18" s="183" t="s">
        <v>128</v>
      </c>
      <c r="B18" s="380">
        <v>34.75</v>
      </c>
      <c r="C18" s="380">
        <v>21.77</v>
      </c>
      <c r="D18" s="380">
        <v>7.45</v>
      </c>
      <c r="E18" s="380">
        <v>39.6</v>
      </c>
      <c r="F18" s="380">
        <v>8.53</v>
      </c>
      <c r="G18" s="380">
        <v>0.03</v>
      </c>
      <c r="H18" s="380">
        <v>3.78</v>
      </c>
      <c r="I18" s="380">
        <v>2.44</v>
      </c>
      <c r="J18" s="380">
        <v>16.41</v>
      </c>
      <c r="K18" s="380">
        <v>97.87</v>
      </c>
    </row>
    <row r="19" spans="1:11" ht="15">
      <c r="A19" s="183" t="s">
        <v>129</v>
      </c>
      <c r="B19" s="380">
        <v>23.45</v>
      </c>
      <c r="C19" s="380">
        <v>13.47</v>
      </c>
      <c r="D19" s="380">
        <v>6.78</v>
      </c>
      <c r="E19" s="380">
        <v>34.46</v>
      </c>
      <c r="F19" s="380">
        <v>8.43</v>
      </c>
      <c r="G19" s="380">
        <v>2.19</v>
      </c>
      <c r="H19" s="380">
        <v>3.78</v>
      </c>
      <c r="I19" s="380">
        <v>3.48</v>
      </c>
      <c r="J19" s="380">
        <v>28.53</v>
      </c>
      <c r="K19" s="380">
        <v>99.21</v>
      </c>
    </row>
    <row r="20" spans="1:11" ht="15">
      <c r="A20" s="41" t="s">
        <v>143</v>
      </c>
      <c r="B20" s="380">
        <v>33.51</v>
      </c>
      <c r="C20" s="380">
        <v>15.31</v>
      </c>
      <c r="D20" s="380">
        <v>5.47</v>
      </c>
      <c r="E20" s="380">
        <v>34.76</v>
      </c>
      <c r="F20" s="380">
        <v>9.53</v>
      </c>
      <c r="G20" s="380">
        <v>0.56</v>
      </c>
      <c r="H20" s="380">
        <v>3.01</v>
      </c>
      <c r="I20" s="380">
        <v>1.08</v>
      </c>
      <c r="J20" s="380">
        <v>23.19</v>
      </c>
      <c r="K20" s="380">
        <v>98.18</v>
      </c>
    </row>
    <row r="21" spans="1:11" ht="15">
      <c r="A21" s="41" t="s">
        <v>972</v>
      </c>
      <c r="B21" s="380">
        <v>33.32</v>
      </c>
      <c r="C21" s="380">
        <v>16.37</v>
      </c>
      <c r="D21" s="380">
        <v>7</v>
      </c>
      <c r="E21" s="380">
        <v>32.85</v>
      </c>
      <c r="F21" s="380">
        <v>7.83</v>
      </c>
      <c r="G21" s="380">
        <v>1.24</v>
      </c>
      <c r="H21" s="380">
        <v>0.63</v>
      </c>
      <c r="I21" s="380">
        <v>1.49</v>
      </c>
      <c r="J21" s="380">
        <v>23.76</v>
      </c>
      <c r="K21" s="380">
        <v>97.55</v>
      </c>
    </row>
    <row r="22" spans="1:11" ht="15">
      <c r="A22" s="41" t="s">
        <v>142</v>
      </c>
      <c r="B22" s="380">
        <v>28.46</v>
      </c>
      <c r="C22" s="380">
        <v>11.18</v>
      </c>
      <c r="D22" s="380">
        <v>4.59</v>
      </c>
      <c r="E22" s="380">
        <v>34.26</v>
      </c>
      <c r="F22" s="380">
        <v>11.88</v>
      </c>
      <c r="G22" s="380">
        <v>0.28</v>
      </c>
      <c r="H22" s="380">
        <v>3.64</v>
      </c>
      <c r="I22" s="380">
        <v>2.41</v>
      </c>
      <c r="J22" s="380">
        <v>22.95</v>
      </c>
      <c r="K22" s="380">
        <v>98.94</v>
      </c>
    </row>
    <row r="23" spans="1:11" ht="15">
      <c r="A23" s="41" t="s">
        <v>973</v>
      </c>
      <c r="B23" s="380">
        <v>28.03</v>
      </c>
      <c r="C23" s="380">
        <v>17.8</v>
      </c>
      <c r="D23" s="380">
        <v>5.27</v>
      </c>
      <c r="E23" s="380">
        <v>34.2</v>
      </c>
      <c r="F23" s="380">
        <v>6.8</v>
      </c>
      <c r="G23" s="380">
        <v>2.01</v>
      </c>
      <c r="H23" s="380">
        <v>2.29</v>
      </c>
      <c r="I23" s="380">
        <v>2.25</v>
      </c>
      <c r="J23" s="380">
        <v>24.81</v>
      </c>
      <c r="K23" s="380">
        <v>96.33</v>
      </c>
    </row>
    <row r="24" spans="1:11" ht="15">
      <c r="A24" s="41" t="s">
        <v>141</v>
      </c>
      <c r="B24" s="380">
        <v>36.58</v>
      </c>
      <c r="C24" s="380">
        <v>16.16</v>
      </c>
      <c r="D24" s="380">
        <v>8.82</v>
      </c>
      <c r="E24" s="380">
        <v>37.16</v>
      </c>
      <c r="F24" s="380">
        <v>6.48</v>
      </c>
      <c r="G24" s="380">
        <v>0.57</v>
      </c>
      <c r="H24" s="380">
        <v>1.24</v>
      </c>
      <c r="I24" s="380">
        <v>5.96</v>
      </c>
      <c r="J24" s="380">
        <v>21.71</v>
      </c>
      <c r="K24" s="380">
        <v>98.39</v>
      </c>
    </row>
    <row r="25" spans="1:11" ht="15">
      <c r="A25" s="41" t="s">
        <v>140</v>
      </c>
      <c r="B25" s="380">
        <v>26.25</v>
      </c>
      <c r="C25" s="380">
        <v>19.48</v>
      </c>
      <c r="D25" s="380">
        <v>4.05</v>
      </c>
      <c r="E25" s="380">
        <v>37.93</v>
      </c>
      <c r="F25" s="380">
        <v>8.93</v>
      </c>
      <c r="G25" s="380">
        <v>2.06</v>
      </c>
      <c r="H25" s="380">
        <v>1.78</v>
      </c>
      <c r="I25" s="380">
        <v>0.45</v>
      </c>
      <c r="J25" s="380">
        <v>21.59</v>
      </c>
      <c r="K25" s="380">
        <v>97.2</v>
      </c>
    </row>
    <row r="26" spans="1:11" ht="15">
      <c r="A26" s="41" t="s">
        <v>139</v>
      </c>
      <c r="B26" s="380">
        <v>25.98</v>
      </c>
      <c r="C26" s="380">
        <v>14.69</v>
      </c>
      <c r="D26" s="380">
        <v>6.7</v>
      </c>
      <c r="E26" s="380">
        <v>32.24</v>
      </c>
      <c r="F26" s="380">
        <v>7.4</v>
      </c>
      <c r="G26" s="380">
        <v>1.04</v>
      </c>
      <c r="H26" s="380">
        <v>1.65</v>
      </c>
      <c r="I26" s="380">
        <v>2.27</v>
      </c>
      <c r="J26" s="380">
        <v>26.28</v>
      </c>
      <c r="K26" s="380">
        <v>96.94</v>
      </c>
    </row>
    <row r="27" spans="1:11" ht="15">
      <c r="A27" s="41" t="s">
        <v>138</v>
      </c>
      <c r="B27" s="380">
        <v>29.4</v>
      </c>
      <c r="C27" s="380">
        <v>12.85</v>
      </c>
      <c r="D27" s="380">
        <v>7.19</v>
      </c>
      <c r="E27" s="380">
        <v>31.54</v>
      </c>
      <c r="F27" s="380">
        <v>7.17</v>
      </c>
      <c r="G27" s="380">
        <v>0</v>
      </c>
      <c r="H27" s="380">
        <v>1.43</v>
      </c>
      <c r="I27" s="380">
        <v>2.36</v>
      </c>
      <c r="J27" s="380">
        <v>27.81</v>
      </c>
      <c r="K27" s="380">
        <v>95.78</v>
      </c>
    </row>
    <row r="28" spans="1:11" ht="15">
      <c r="A28" s="41" t="s">
        <v>137</v>
      </c>
      <c r="B28" s="380">
        <v>26.32</v>
      </c>
      <c r="C28" s="380">
        <v>22.15</v>
      </c>
      <c r="D28" s="380">
        <v>3.48</v>
      </c>
      <c r="E28" s="380">
        <v>37.01</v>
      </c>
      <c r="F28" s="380">
        <v>5.93</v>
      </c>
      <c r="G28" s="380">
        <v>0.03</v>
      </c>
      <c r="H28" s="380">
        <v>2.91</v>
      </c>
      <c r="I28" s="380">
        <v>2.26</v>
      </c>
      <c r="J28" s="380">
        <v>23.14</v>
      </c>
      <c r="K28" s="380">
        <v>97.12</v>
      </c>
    </row>
    <row r="29" spans="1:11" ht="15">
      <c r="A29" s="41" t="s">
        <v>136</v>
      </c>
      <c r="B29" s="380">
        <v>26.31</v>
      </c>
      <c r="C29" s="380">
        <v>7.17</v>
      </c>
      <c r="D29" s="380">
        <v>1</v>
      </c>
      <c r="E29" s="380">
        <v>37.65</v>
      </c>
      <c r="F29" s="380">
        <v>6.67</v>
      </c>
      <c r="G29" s="380">
        <v>0</v>
      </c>
      <c r="H29" s="380">
        <v>2.52</v>
      </c>
      <c r="I29" s="380">
        <v>3.43</v>
      </c>
      <c r="J29" s="380">
        <v>27.8</v>
      </c>
      <c r="K29" s="380">
        <v>95.23</v>
      </c>
    </row>
    <row r="30" spans="1:11" ht="15">
      <c r="A30" s="41" t="s">
        <v>135</v>
      </c>
      <c r="B30" s="380">
        <v>31.56</v>
      </c>
      <c r="C30" s="380">
        <v>11.79</v>
      </c>
      <c r="D30" s="380">
        <v>4.24</v>
      </c>
      <c r="E30" s="380">
        <v>35.96</v>
      </c>
      <c r="F30" s="380">
        <v>4.05</v>
      </c>
      <c r="G30" s="380">
        <v>0</v>
      </c>
      <c r="H30" s="380">
        <v>3.47</v>
      </c>
      <c r="I30" s="380">
        <v>0.02</v>
      </c>
      <c r="J30" s="380">
        <v>25.66</v>
      </c>
      <c r="K30" s="380">
        <v>95.53</v>
      </c>
    </row>
    <row r="31" spans="1:11" ht="15">
      <c r="A31" s="41" t="s">
        <v>134</v>
      </c>
      <c r="B31" s="380">
        <v>27.66</v>
      </c>
      <c r="C31" s="380">
        <v>10.56</v>
      </c>
      <c r="D31" s="380">
        <v>7.97</v>
      </c>
      <c r="E31" s="380">
        <v>36.34</v>
      </c>
      <c r="F31" s="380">
        <v>4.53</v>
      </c>
      <c r="G31" s="380">
        <v>0</v>
      </c>
      <c r="H31" s="380">
        <v>0.03</v>
      </c>
      <c r="I31" s="380">
        <v>0.95</v>
      </c>
      <c r="J31" s="380">
        <v>33.4</v>
      </c>
      <c r="K31" s="380">
        <v>98.18</v>
      </c>
    </row>
    <row r="32" spans="1:11" ht="15">
      <c r="A32" s="41" t="s">
        <v>133</v>
      </c>
      <c r="B32" s="380">
        <v>31.54</v>
      </c>
      <c r="C32" s="380">
        <v>8.09</v>
      </c>
      <c r="D32" s="380">
        <v>7.76</v>
      </c>
      <c r="E32" s="380">
        <v>37.57</v>
      </c>
      <c r="F32" s="380">
        <v>0.61</v>
      </c>
      <c r="G32" s="380">
        <v>0</v>
      </c>
      <c r="H32" s="380">
        <v>0</v>
      </c>
      <c r="I32" s="380">
        <v>5.19</v>
      </c>
      <c r="J32" s="380">
        <v>31.33</v>
      </c>
      <c r="K32" s="380">
        <v>98.56</v>
      </c>
    </row>
    <row r="33" spans="1:11" ht="15">
      <c r="A33" s="41" t="s">
        <v>132</v>
      </c>
      <c r="B33" s="380">
        <v>28.51</v>
      </c>
      <c r="C33" s="380">
        <v>11.41</v>
      </c>
      <c r="D33" s="380">
        <v>5.47</v>
      </c>
      <c r="E33" s="380">
        <v>32.38</v>
      </c>
      <c r="F33" s="380">
        <v>3.54</v>
      </c>
      <c r="G33" s="380">
        <v>0</v>
      </c>
      <c r="H33" s="380">
        <v>0.91</v>
      </c>
      <c r="I33" s="380">
        <v>2</v>
      </c>
      <c r="J33" s="380">
        <v>25.97</v>
      </c>
      <c r="K33" s="380">
        <v>94.72</v>
      </c>
    </row>
    <row r="34" spans="1:11" ht="15">
      <c r="A34" s="41" t="s">
        <v>131</v>
      </c>
      <c r="B34" s="380">
        <v>36.19</v>
      </c>
      <c r="C34" s="380">
        <v>14.52</v>
      </c>
      <c r="D34" s="380">
        <v>5.81</v>
      </c>
      <c r="E34" s="380">
        <v>34.34</v>
      </c>
      <c r="F34" s="380">
        <v>2.13</v>
      </c>
      <c r="G34" s="380">
        <v>0.42</v>
      </c>
      <c r="H34" s="380">
        <v>1.76</v>
      </c>
      <c r="I34" s="380">
        <v>3.22</v>
      </c>
      <c r="J34" s="380">
        <v>30.95</v>
      </c>
      <c r="K34" s="380">
        <v>98.95</v>
      </c>
    </row>
    <row r="35" spans="1:11" ht="15">
      <c r="A35" s="41" t="s">
        <v>130</v>
      </c>
      <c r="B35" s="380">
        <v>32.92</v>
      </c>
      <c r="C35" s="380">
        <v>17.25</v>
      </c>
      <c r="D35" s="380">
        <v>5.64</v>
      </c>
      <c r="E35" s="380">
        <v>34.59</v>
      </c>
      <c r="F35" s="380">
        <v>2.98</v>
      </c>
      <c r="G35" s="380">
        <v>0.59</v>
      </c>
      <c r="H35" s="380">
        <v>1.73</v>
      </c>
      <c r="I35" s="380">
        <v>1.2</v>
      </c>
      <c r="J35" s="380">
        <v>24.09</v>
      </c>
      <c r="K35" s="380">
        <v>95.85</v>
      </c>
    </row>
    <row r="36" spans="1:11" ht="15">
      <c r="A36" s="103"/>
      <c r="B36" s="381"/>
      <c r="C36" s="381"/>
      <c r="D36" s="381"/>
      <c r="E36" s="381"/>
      <c r="F36" s="381"/>
      <c r="G36" s="381"/>
      <c r="H36" s="380"/>
      <c r="I36" s="381"/>
      <c r="J36" s="381"/>
      <c r="K36" s="381"/>
    </row>
    <row r="37" spans="1:11" ht="15">
      <c r="A37" s="41" t="s">
        <v>737</v>
      </c>
      <c r="B37" s="381"/>
      <c r="C37" s="381"/>
      <c r="D37" s="381"/>
      <c r="E37" s="381"/>
      <c r="F37" s="381"/>
      <c r="G37" s="381"/>
      <c r="H37" s="380"/>
      <c r="I37" s="381"/>
      <c r="J37" s="381"/>
      <c r="K37" s="381"/>
    </row>
    <row r="38" spans="1:11" ht="27">
      <c r="A38" s="41" t="s">
        <v>331</v>
      </c>
      <c r="B38" s="380">
        <v>30.69</v>
      </c>
      <c r="C38" s="380">
        <v>11.74</v>
      </c>
      <c r="D38" s="380">
        <v>5.69</v>
      </c>
      <c r="E38" s="380">
        <v>34.96</v>
      </c>
      <c r="F38" s="380">
        <v>4.61</v>
      </c>
      <c r="G38" s="380">
        <v>0.01</v>
      </c>
      <c r="H38" s="380">
        <v>2.13</v>
      </c>
      <c r="I38" s="380">
        <v>2.02</v>
      </c>
      <c r="J38" s="380">
        <v>28.51</v>
      </c>
      <c r="K38" s="380">
        <v>97.07</v>
      </c>
    </row>
    <row r="39" spans="1:11" ht="18">
      <c r="A39" s="41" t="s">
        <v>330</v>
      </c>
      <c r="B39" s="380">
        <v>32.73</v>
      </c>
      <c r="C39" s="380">
        <v>15.24</v>
      </c>
      <c r="D39" s="380">
        <v>5.5</v>
      </c>
      <c r="E39" s="380">
        <v>34.67</v>
      </c>
      <c r="F39" s="380">
        <v>5.26</v>
      </c>
      <c r="G39" s="380">
        <v>0.34</v>
      </c>
      <c r="H39" s="380">
        <v>1.72</v>
      </c>
      <c r="I39" s="380">
        <v>1.89</v>
      </c>
      <c r="J39" s="380">
        <v>23.03</v>
      </c>
      <c r="K39" s="380">
        <v>98.94</v>
      </c>
    </row>
    <row r="40" spans="1:11" ht="15">
      <c r="A40" s="41" t="s">
        <v>329</v>
      </c>
      <c r="B40" s="380">
        <v>26.33</v>
      </c>
      <c r="C40" s="380">
        <v>14.38</v>
      </c>
      <c r="D40" s="380">
        <v>2.75</v>
      </c>
      <c r="E40" s="380">
        <v>44.46</v>
      </c>
      <c r="F40" s="380">
        <v>6.19</v>
      </c>
      <c r="G40" s="380">
        <v>2.93</v>
      </c>
      <c r="H40" s="380">
        <v>1.49</v>
      </c>
      <c r="I40" s="380">
        <v>1.55</v>
      </c>
      <c r="J40" s="380">
        <v>26.82</v>
      </c>
      <c r="K40" s="380">
        <v>98.68</v>
      </c>
    </row>
    <row r="41" spans="1:11" ht="18">
      <c r="A41" s="41" t="s">
        <v>328</v>
      </c>
      <c r="B41" s="380">
        <v>30.06</v>
      </c>
      <c r="C41" s="380">
        <v>14.51</v>
      </c>
      <c r="D41" s="380">
        <v>6.02</v>
      </c>
      <c r="E41" s="380">
        <v>34.04</v>
      </c>
      <c r="F41" s="380">
        <v>7.26</v>
      </c>
      <c r="G41" s="380">
        <v>0.85</v>
      </c>
      <c r="H41" s="380">
        <v>2.77</v>
      </c>
      <c r="I41" s="380">
        <v>2.83</v>
      </c>
      <c r="J41" s="380">
        <v>24.07</v>
      </c>
      <c r="K41" s="380">
        <v>97.2</v>
      </c>
    </row>
    <row r="42" spans="1:11" ht="18">
      <c r="A42" s="41" t="s">
        <v>327</v>
      </c>
      <c r="B42" s="380">
        <v>29.43</v>
      </c>
      <c r="C42" s="380">
        <v>15.77</v>
      </c>
      <c r="D42" s="380">
        <v>5.64</v>
      </c>
      <c r="E42" s="380">
        <v>33.2</v>
      </c>
      <c r="F42" s="380">
        <v>5.97</v>
      </c>
      <c r="G42" s="380">
        <v>0.62</v>
      </c>
      <c r="H42" s="380">
        <v>2.16</v>
      </c>
      <c r="I42" s="380">
        <v>1.82</v>
      </c>
      <c r="J42" s="380">
        <v>26.7</v>
      </c>
      <c r="K42" s="380">
        <v>96.81</v>
      </c>
    </row>
    <row r="43" spans="1:11" ht="15">
      <c r="A43" s="41" t="s">
        <v>326</v>
      </c>
      <c r="B43" s="380">
        <v>30.17</v>
      </c>
      <c r="C43" s="380">
        <v>16.84</v>
      </c>
      <c r="D43" s="380">
        <v>5.14</v>
      </c>
      <c r="E43" s="380">
        <v>35.71</v>
      </c>
      <c r="F43" s="380">
        <v>7.79</v>
      </c>
      <c r="G43" s="380">
        <v>1.24</v>
      </c>
      <c r="H43" s="380">
        <v>1.76</v>
      </c>
      <c r="I43" s="380">
        <v>2.93</v>
      </c>
      <c r="J43" s="380">
        <v>24.24</v>
      </c>
      <c r="K43" s="380">
        <v>96.75</v>
      </c>
    </row>
    <row r="44" spans="1:11" ht="15">
      <c r="A44" s="103"/>
      <c r="B44" s="381"/>
      <c r="C44" s="381"/>
      <c r="D44" s="381"/>
      <c r="E44" s="381"/>
      <c r="F44" s="381"/>
      <c r="G44" s="381"/>
      <c r="H44" s="381"/>
      <c r="I44" s="381"/>
      <c r="J44" s="381"/>
      <c r="K44" s="381"/>
    </row>
    <row r="45" spans="1:11" ht="15">
      <c r="A45" s="114" t="s">
        <v>325</v>
      </c>
      <c r="B45" s="381"/>
      <c r="C45" s="381"/>
      <c r="D45" s="381"/>
      <c r="E45" s="381"/>
      <c r="F45" s="381"/>
      <c r="G45" s="381"/>
      <c r="H45" s="381"/>
      <c r="I45" s="381"/>
      <c r="J45" s="381"/>
      <c r="K45" s="381"/>
    </row>
    <row r="46" spans="1:11" ht="15">
      <c r="A46" s="114" t="s">
        <v>324</v>
      </c>
      <c r="B46" s="380">
        <v>30.21</v>
      </c>
      <c r="C46" s="380">
        <v>14.75</v>
      </c>
      <c r="D46" s="380">
        <v>5.51</v>
      </c>
      <c r="E46" s="380">
        <v>34.8</v>
      </c>
      <c r="F46" s="380">
        <v>6.2</v>
      </c>
      <c r="G46" s="380">
        <v>0.71</v>
      </c>
      <c r="H46" s="380">
        <v>2.14</v>
      </c>
      <c r="I46" s="380">
        <v>2.25</v>
      </c>
      <c r="J46" s="380">
        <v>25.62</v>
      </c>
      <c r="K46" s="380">
        <v>97.29</v>
      </c>
    </row>
    <row r="47" spans="1:11" ht="15">
      <c r="A47" s="114" t="s">
        <v>272</v>
      </c>
      <c r="B47" s="380">
        <v>31.48</v>
      </c>
      <c r="C47" s="380">
        <v>14.05</v>
      </c>
      <c r="D47" s="380">
        <v>9.81</v>
      </c>
      <c r="E47" s="380">
        <v>31.1</v>
      </c>
      <c r="F47" s="380">
        <v>7.07</v>
      </c>
      <c r="G47" s="380">
        <v>1.88</v>
      </c>
      <c r="H47" s="380">
        <v>2.33</v>
      </c>
      <c r="I47" s="380">
        <v>3.09</v>
      </c>
      <c r="J47" s="380">
        <v>24.19</v>
      </c>
      <c r="K47" s="380">
        <v>94.82</v>
      </c>
    </row>
    <row r="48" spans="1:11" ht="15">
      <c r="A48" s="4"/>
      <c r="B48" s="178"/>
      <c r="C48" s="178"/>
      <c r="D48" s="178"/>
      <c r="E48" s="178"/>
      <c r="F48" s="178"/>
      <c r="G48" s="178"/>
      <c r="H48" s="178"/>
      <c r="I48" s="178"/>
      <c r="J48" s="178"/>
      <c r="K48" s="178"/>
    </row>
    <row r="49" spans="1:11" ht="15">
      <c r="A49" s="114" t="s">
        <v>463</v>
      </c>
      <c r="B49" s="178"/>
      <c r="C49" s="178"/>
      <c r="D49" s="178"/>
      <c r="E49" s="178"/>
      <c r="F49" s="178"/>
      <c r="G49" s="178"/>
      <c r="H49" s="178"/>
      <c r="I49" s="178"/>
      <c r="J49" s="178"/>
      <c r="K49" s="178"/>
    </row>
    <row r="50" spans="1:13" ht="15">
      <c r="A50" s="7" t="s">
        <v>462</v>
      </c>
      <c r="B50" s="380">
        <v>44.29</v>
      </c>
      <c r="C50" s="380">
        <v>14.65</v>
      </c>
      <c r="D50" s="380">
        <v>12.9</v>
      </c>
      <c r="E50" s="380">
        <v>22.63</v>
      </c>
      <c r="F50" s="380">
        <v>1.12</v>
      </c>
      <c r="G50" s="380">
        <v>0.74</v>
      </c>
      <c r="H50" s="380">
        <v>7.49</v>
      </c>
      <c r="I50" s="380">
        <v>3.06</v>
      </c>
      <c r="J50" s="380">
        <v>22</v>
      </c>
      <c r="K50" s="380">
        <v>97.46</v>
      </c>
      <c r="L50" s="283"/>
      <c r="M50" s="283"/>
    </row>
    <row r="51" spans="1:13" ht="27">
      <c r="A51" s="7" t="s">
        <v>461</v>
      </c>
      <c r="B51" s="380">
        <v>28.35</v>
      </c>
      <c r="C51" s="380">
        <v>8.95</v>
      </c>
      <c r="D51" s="380">
        <v>7.11</v>
      </c>
      <c r="E51" s="380">
        <v>38.27</v>
      </c>
      <c r="F51" s="380">
        <v>3.87</v>
      </c>
      <c r="G51" s="380">
        <v>0.83</v>
      </c>
      <c r="H51" s="380">
        <v>2.22</v>
      </c>
      <c r="I51" s="380">
        <v>4.24</v>
      </c>
      <c r="J51" s="380">
        <v>28.11</v>
      </c>
      <c r="K51" s="380">
        <v>96.85</v>
      </c>
      <c r="L51" s="283"/>
      <c r="M51" s="283"/>
    </row>
    <row r="52" spans="1:13" ht="15">
      <c r="A52" s="7" t="s">
        <v>460</v>
      </c>
      <c r="B52" s="380">
        <v>25.12</v>
      </c>
      <c r="C52" s="380">
        <v>6.95</v>
      </c>
      <c r="D52" s="380">
        <v>3.87</v>
      </c>
      <c r="E52" s="380">
        <v>40.42</v>
      </c>
      <c r="F52" s="380">
        <v>0.31</v>
      </c>
      <c r="G52" s="380">
        <v>0.05</v>
      </c>
      <c r="H52" s="380">
        <v>2.58</v>
      </c>
      <c r="I52" s="380">
        <v>1.11</v>
      </c>
      <c r="J52" s="380">
        <v>32.29</v>
      </c>
      <c r="K52" s="380">
        <v>96.63</v>
      </c>
      <c r="L52" s="283"/>
      <c r="M52" s="283"/>
    </row>
    <row r="53" spans="1:13" ht="15">
      <c r="A53" s="7" t="s">
        <v>182</v>
      </c>
      <c r="B53" s="380">
        <v>32.43</v>
      </c>
      <c r="C53" s="380">
        <v>25.79</v>
      </c>
      <c r="D53" s="380">
        <v>21.3</v>
      </c>
      <c r="E53" s="380">
        <v>6.14</v>
      </c>
      <c r="F53" s="380">
        <v>0.45</v>
      </c>
      <c r="G53" s="380">
        <v>0</v>
      </c>
      <c r="H53" s="380">
        <v>0</v>
      </c>
      <c r="I53" s="380">
        <v>12.39</v>
      </c>
      <c r="J53" s="380">
        <v>22.78</v>
      </c>
      <c r="K53" s="380">
        <v>98.83</v>
      </c>
      <c r="L53" s="283"/>
      <c r="M53" s="283"/>
    </row>
    <row r="54" spans="1:13" ht="15">
      <c r="A54" s="7" t="s">
        <v>490</v>
      </c>
      <c r="B54" s="380">
        <v>22.74</v>
      </c>
      <c r="C54" s="380">
        <v>16.81</v>
      </c>
      <c r="D54" s="380">
        <v>3.76</v>
      </c>
      <c r="E54" s="380">
        <v>25.57</v>
      </c>
      <c r="F54" s="380">
        <v>25.59</v>
      </c>
      <c r="G54" s="380">
        <v>1.62</v>
      </c>
      <c r="H54" s="380">
        <v>2.03</v>
      </c>
      <c r="I54" s="380">
        <v>0.99</v>
      </c>
      <c r="J54" s="380">
        <v>23.36</v>
      </c>
      <c r="K54" s="380">
        <v>95.15</v>
      </c>
      <c r="L54" s="283"/>
      <c r="M54" s="283"/>
    </row>
    <row r="55" spans="1:13" ht="15">
      <c r="A55" s="7" t="s">
        <v>458</v>
      </c>
      <c r="B55" s="380">
        <v>30.92</v>
      </c>
      <c r="C55" s="380">
        <v>17.82</v>
      </c>
      <c r="D55" s="380">
        <v>4.65</v>
      </c>
      <c r="E55" s="380">
        <v>38.01</v>
      </c>
      <c r="F55" s="380">
        <v>5.23</v>
      </c>
      <c r="G55" s="380">
        <v>0.71</v>
      </c>
      <c r="H55" s="380">
        <v>1.09</v>
      </c>
      <c r="I55" s="380">
        <v>1.51</v>
      </c>
      <c r="J55" s="380">
        <v>23.72</v>
      </c>
      <c r="K55" s="380">
        <v>97.89</v>
      </c>
      <c r="L55" s="283"/>
      <c r="M55" s="283"/>
    </row>
    <row r="56" spans="1:13" ht="15">
      <c r="A56" s="7" t="s">
        <v>457</v>
      </c>
      <c r="B56" s="380">
        <v>37.25</v>
      </c>
      <c r="C56" s="380">
        <v>22.76</v>
      </c>
      <c r="D56" s="380">
        <v>1.89</v>
      </c>
      <c r="E56" s="380">
        <v>30.41</v>
      </c>
      <c r="F56" s="380">
        <v>10.72</v>
      </c>
      <c r="G56" s="380">
        <v>1.45</v>
      </c>
      <c r="H56" s="380">
        <v>1.16</v>
      </c>
      <c r="I56" s="380">
        <v>5.34</v>
      </c>
      <c r="J56" s="380">
        <v>15.9</v>
      </c>
      <c r="K56" s="380">
        <v>95.59</v>
      </c>
      <c r="L56" s="283"/>
      <c r="M56" s="283"/>
    </row>
    <row r="57" spans="1:13" ht="18">
      <c r="A57" s="105" t="s">
        <v>474</v>
      </c>
      <c r="B57" s="438">
        <v>23.82</v>
      </c>
      <c r="C57" s="438">
        <v>6.86</v>
      </c>
      <c r="D57" s="438">
        <v>6.49</v>
      </c>
      <c r="E57" s="438">
        <v>15.96</v>
      </c>
      <c r="F57" s="438">
        <v>2.22</v>
      </c>
      <c r="G57" s="438">
        <v>0.97</v>
      </c>
      <c r="H57" s="438">
        <v>3.9</v>
      </c>
      <c r="I57" s="438">
        <v>0.08</v>
      </c>
      <c r="J57" s="438">
        <v>48.59</v>
      </c>
      <c r="K57" s="438">
        <v>95.1</v>
      </c>
      <c r="L57" s="283"/>
      <c r="M57" s="283"/>
    </row>
    <row r="58" spans="1:16" ht="15">
      <c r="A58" s="1165" t="s">
        <v>905</v>
      </c>
      <c r="B58" s="1165"/>
      <c r="C58" s="1165"/>
      <c r="D58" s="1165"/>
      <c r="E58" s="1165"/>
      <c r="F58" s="1165"/>
      <c r="G58" s="1165"/>
      <c r="H58" s="1165"/>
      <c r="I58" s="1165"/>
      <c r="J58" s="1165"/>
      <c r="K58" s="1165"/>
      <c r="L58" s="1165"/>
      <c r="M58" s="1165"/>
      <c r="N58" s="1165"/>
      <c r="O58" s="1165"/>
      <c r="P58" s="1165"/>
    </row>
    <row r="59" spans="1:16" ht="15">
      <c r="A59" s="1095" t="s">
        <v>906</v>
      </c>
      <c r="B59" s="1095"/>
      <c r="C59" s="1095"/>
      <c r="D59" s="4"/>
      <c r="E59" s="4"/>
      <c r="F59" s="4"/>
      <c r="G59" s="4"/>
      <c r="H59" s="4"/>
      <c r="I59" s="4"/>
      <c r="J59" s="4"/>
      <c r="K59" s="4"/>
      <c r="L59" s="4"/>
      <c r="M59" s="4"/>
      <c r="N59" s="4"/>
      <c r="O59" s="4"/>
      <c r="P59" s="4"/>
    </row>
  </sheetData>
  <sheetProtection/>
  <mergeCells count="2">
    <mergeCell ref="A58:P58"/>
    <mergeCell ref="A59:C59"/>
  </mergeCell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5"/>
  <cols>
    <col min="1" max="1" width="13.140625" style="0" customWidth="1"/>
    <col min="6" max="6" width="9.140625" style="283" customWidth="1"/>
  </cols>
  <sheetData>
    <row r="1" ht="15">
      <c r="A1" s="159" t="s">
        <v>871</v>
      </c>
    </row>
    <row r="2" ht="15">
      <c r="A2" s="159" t="s">
        <v>528</v>
      </c>
    </row>
    <row r="3" ht="15">
      <c r="A3" s="24" t="s">
        <v>721</v>
      </c>
    </row>
    <row r="4" spans="1:8" ht="15">
      <c r="A4" s="1166"/>
      <c r="B4" s="1148" t="s">
        <v>527</v>
      </c>
      <c r="C4" s="1148"/>
      <c r="D4" s="1148"/>
      <c r="E4" s="1148"/>
      <c r="F4" s="1148"/>
      <c r="G4" s="1148"/>
      <c r="H4" s="1153" t="s">
        <v>127</v>
      </c>
    </row>
    <row r="5" spans="1:8" ht="27">
      <c r="A5" s="1167"/>
      <c r="B5" s="73" t="s">
        <v>526</v>
      </c>
      <c r="C5" s="73" t="s">
        <v>525</v>
      </c>
      <c r="D5" s="73" t="s">
        <v>524</v>
      </c>
      <c r="E5" s="73" t="s">
        <v>523</v>
      </c>
      <c r="F5" s="191" t="s">
        <v>434</v>
      </c>
      <c r="G5" s="73" t="s">
        <v>382</v>
      </c>
      <c r="H5" s="1154"/>
    </row>
    <row r="6" spans="1:8" ht="18">
      <c r="A6" s="67" t="s">
        <v>157</v>
      </c>
      <c r="B6" s="64"/>
      <c r="C6" s="64"/>
      <c r="D6" s="64"/>
      <c r="E6" s="64"/>
      <c r="F6" s="64"/>
      <c r="G6" s="68"/>
      <c r="H6" s="68"/>
    </row>
    <row r="7" spans="1:8" ht="15">
      <c r="A7" s="67" t="s">
        <v>156</v>
      </c>
      <c r="B7" s="398">
        <v>4.18</v>
      </c>
      <c r="C7" s="398">
        <v>0.74</v>
      </c>
      <c r="D7" s="398">
        <v>4.88</v>
      </c>
      <c r="E7" s="398">
        <v>5.18</v>
      </c>
      <c r="F7" s="398">
        <v>83.66</v>
      </c>
      <c r="G7" s="398">
        <v>1.3578394085889738</v>
      </c>
      <c r="H7" s="74">
        <v>100</v>
      </c>
    </row>
    <row r="8" spans="1:8" ht="15">
      <c r="A8" s="67" t="s">
        <v>155</v>
      </c>
      <c r="B8" s="398">
        <v>5.36</v>
      </c>
      <c r="C8" s="398">
        <v>0.51</v>
      </c>
      <c r="D8" s="398">
        <v>3.11</v>
      </c>
      <c r="E8" s="398">
        <v>8.27</v>
      </c>
      <c r="F8" s="398">
        <v>81.66</v>
      </c>
      <c r="G8" s="398">
        <v>1.088230763406413</v>
      </c>
      <c r="H8" s="74">
        <v>100</v>
      </c>
    </row>
    <row r="9" spans="1:8" ht="15">
      <c r="A9" s="67" t="s">
        <v>154</v>
      </c>
      <c r="B9" s="398">
        <v>4.26</v>
      </c>
      <c r="C9" s="398">
        <v>0.43</v>
      </c>
      <c r="D9" s="398">
        <v>2.37</v>
      </c>
      <c r="E9" s="398">
        <v>5.91</v>
      </c>
      <c r="F9" s="398">
        <v>85.8</v>
      </c>
      <c r="G9" s="398">
        <v>1.2377076573384307</v>
      </c>
      <c r="H9" s="74">
        <v>100</v>
      </c>
    </row>
    <row r="10" spans="1:8" ht="15">
      <c r="A10" s="67" t="s">
        <v>153</v>
      </c>
      <c r="B10" s="398">
        <v>2.14</v>
      </c>
      <c r="C10" s="398">
        <v>1</v>
      </c>
      <c r="D10" s="398">
        <v>3.69</v>
      </c>
      <c r="E10" s="398">
        <v>12.56</v>
      </c>
      <c r="F10" s="398">
        <v>78.43</v>
      </c>
      <c r="G10" s="398">
        <v>2.179443293840672</v>
      </c>
      <c r="H10" s="74">
        <v>100</v>
      </c>
    </row>
    <row r="11" spans="1:8" ht="15">
      <c r="A11" s="67" t="s">
        <v>152</v>
      </c>
      <c r="B11" s="398">
        <v>4.63</v>
      </c>
      <c r="C11" s="398">
        <v>1.29</v>
      </c>
      <c r="D11" s="398">
        <v>7.04</v>
      </c>
      <c r="E11" s="398">
        <v>5.46</v>
      </c>
      <c r="F11" s="398">
        <v>81.18</v>
      </c>
      <c r="G11" s="398">
        <v>0.39829587417075446</v>
      </c>
      <c r="H11" s="74">
        <v>100</v>
      </c>
    </row>
    <row r="12" spans="1:8" ht="15">
      <c r="A12" s="69" t="s">
        <v>151</v>
      </c>
      <c r="B12" s="399">
        <v>4.03</v>
      </c>
      <c r="C12" s="399">
        <v>0.73</v>
      </c>
      <c r="D12" s="399">
        <v>3.88</v>
      </c>
      <c r="E12" s="399">
        <v>7.59</v>
      </c>
      <c r="F12" s="399">
        <v>82.4</v>
      </c>
      <c r="G12" s="399">
        <v>1.374274758576771</v>
      </c>
      <c r="H12" s="80">
        <v>100</v>
      </c>
    </row>
    <row r="13" spans="1:8" ht="15">
      <c r="A13" s="69"/>
      <c r="B13" s="398"/>
      <c r="C13" s="398"/>
      <c r="D13" s="398"/>
      <c r="E13" s="398"/>
      <c r="F13" s="398"/>
      <c r="G13" s="398"/>
      <c r="H13" s="74"/>
    </row>
    <row r="14" spans="1:8" ht="18">
      <c r="A14" s="67" t="s">
        <v>661</v>
      </c>
      <c r="B14" s="398"/>
      <c r="C14" s="398"/>
      <c r="D14" s="398"/>
      <c r="E14" s="398"/>
      <c r="F14" s="398"/>
      <c r="G14" s="398"/>
      <c r="H14" s="77"/>
    </row>
    <row r="15" spans="1:8" ht="18">
      <c r="A15" s="67" t="s">
        <v>522</v>
      </c>
      <c r="B15" s="496"/>
      <c r="C15" s="496"/>
      <c r="D15" s="496"/>
      <c r="E15" s="496"/>
      <c r="F15" s="496"/>
      <c r="G15" s="496"/>
      <c r="H15" s="74">
        <v>100</v>
      </c>
    </row>
    <row r="16" spans="1:8" ht="15">
      <c r="A16" s="67" t="s">
        <v>521</v>
      </c>
      <c r="B16" s="505">
        <v>4.8</v>
      </c>
      <c r="C16" s="505">
        <v>0.2</v>
      </c>
      <c r="D16" s="505">
        <v>2.9</v>
      </c>
      <c r="E16" s="505">
        <v>5.1</v>
      </c>
      <c r="F16" s="505">
        <v>85.7</v>
      </c>
      <c r="G16" s="496">
        <v>1.2814727210482089</v>
      </c>
      <c r="H16" s="74"/>
    </row>
    <row r="17" spans="1:8" ht="18">
      <c r="A17" s="67" t="s">
        <v>330</v>
      </c>
      <c r="B17" s="505">
        <v>2.9</v>
      </c>
      <c r="C17" s="505">
        <v>0.1</v>
      </c>
      <c r="D17" s="505">
        <v>5.7</v>
      </c>
      <c r="E17" s="505">
        <v>5.3</v>
      </c>
      <c r="F17" s="505">
        <v>82.8</v>
      </c>
      <c r="G17" s="496">
        <v>3.1778469144220933</v>
      </c>
      <c r="H17" s="74">
        <v>100</v>
      </c>
    </row>
    <row r="18" spans="1:8" ht="15">
      <c r="A18" s="67" t="s">
        <v>329</v>
      </c>
      <c r="B18" s="505">
        <v>8.9</v>
      </c>
      <c r="C18" s="505">
        <v>1.7</v>
      </c>
      <c r="D18" s="505">
        <v>1.6</v>
      </c>
      <c r="E18" s="505">
        <v>5.2</v>
      </c>
      <c r="F18" s="505">
        <v>80.6</v>
      </c>
      <c r="G18" s="496">
        <v>1.9852393169721474</v>
      </c>
      <c r="H18" s="74">
        <v>100</v>
      </c>
    </row>
    <row r="19" spans="1:8" ht="18">
      <c r="A19" s="67" t="s">
        <v>328</v>
      </c>
      <c r="B19" s="505">
        <v>3.8</v>
      </c>
      <c r="C19" s="505">
        <v>1.1</v>
      </c>
      <c r="D19" s="505">
        <v>4</v>
      </c>
      <c r="E19" s="505">
        <v>9.8</v>
      </c>
      <c r="F19" s="505">
        <v>80.9</v>
      </c>
      <c r="G19" s="496">
        <v>0.46460865655467126</v>
      </c>
      <c r="H19" s="74">
        <v>100</v>
      </c>
    </row>
    <row r="20" spans="1:8" ht="18">
      <c r="A20" s="67" t="s">
        <v>327</v>
      </c>
      <c r="B20" s="505">
        <v>4.7</v>
      </c>
      <c r="C20" s="505">
        <v>1.1</v>
      </c>
      <c r="D20" s="505">
        <v>4</v>
      </c>
      <c r="E20" s="505">
        <v>7.5</v>
      </c>
      <c r="F20" s="505">
        <v>82</v>
      </c>
      <c r="G20" s="496">
        <v>0.7476488145520077</v>
      </c>
      <c r="H20" s="74">
        <v>100</v>
      </c>
    </row>
    <row r="21" spans="1:8" ht="15">
      <c r="A21" s="67" t="s">
        <v>326</v>
      </c>
      <c r="B21" s="505">
        <v>2</v>
      </c>
      <c r="C21" s="505">
        <v>0.3</v>
      </c>
      <c r="D21" s="505">
        <v>3.2</v>
      </c>
      <c r="E21" s="505">
        <v>7.3</v>
      </c>
      <c r="F21" s="505">
        <v>84.7</v>
      </c>
      <c r="G21" s="496">
        <v>2.542051663472266</v>
      </c>
      <c r="H21" s="74">
        <v>100</v>
      </c>
    </row>
    <row r="22" spans="1:8" ht="15">
      <c r="A22" s="4"/>
      <c r="B22" s="381"/>
      <c r="C22" s="381"/>
      <c r="D22" s="381"/>
      <c r="E22" s="381"/>
      <c r="F22" s="381"/>
      <c r="G22" s="381"/>
      <c r="H22" s="201"/>
    </row>
    <row r="23" spans="1:8" ht="15">
      <c r="A23" s="114" t="s">
        <v>325</v>
      </c>
      <c r="B23" s="381"/>
      <c r="C23" s="381"/>
      <c r="D23" s="381"/>
      <c r="E23" s="381"/>
      <c r="F23" s="381"/>
      <c r="G23" s="381"/>
      <c r="H23" s="178"/>
    </row>
    <row r="24" spans="1:8" ht="15">
      <c r="A24" s="114" t="s">
        <v>324</v>
      </c>
      <c r="B24" s="398">
        <v>4.04</v>
      </c>
      <c r="C24" s="398">
        <v>0.68</v>
      </c>
      <c r="D24" s="398">
        <v>3.78</v>
      </c>
      <c r="E24" s="398">
        <v>7.12</v>
      </c>
      <c r="F24" s="398">
        <v>82.93</v>
      </c>
      <c r="G24" s="398">
        <v>1.450661994695334</v>
      </c>
      <c r="H24" s="74">
        <v>100</v>
      </c>
    </row>
    <row r="25" spans="1:8" ht="15">
      <c r="A25" s="114" t="s">
        <v>272</v>
      </c>
      <c r="B25" s="398">
        <v>3.95</v>
      </c>
      <c r="C25" s="398">
        <v>1.33</v>
      </c>
      <c r="D25" s="398">
        <v>5.17</v>
      </c>
      <c r="E25" s="398">
        <v>13.76</v>
      </c>
      <c r="F25" s="398">
        <v>75.42</v>
      </c>
      <c r="G25" s="398">
        <v>0.3690523760338367</v>
      </c>
      <c r="H25" s="74">
        <v>100</v>
      </c>
    </row>
    <row r="26" spans="1:8" ht="15">
      <c r="A26" s="3"/>
      <c r="B26" s="3"/>
      <c r="C26" s="3"/>
      <c r="D26" s="3"/>
      <c r="E26" s="3"/>
      <c r="F26" s="309"/>
      <c r="G26" s="3"/>
      <c r="H26" s="3"/>
    </row>
    <row r="27" spans="1:3" ht="15">
      <c r="A27" s="1127" t="s">
        <v>903</v>
      </c>
      <c r="B27" s="1127"/>
      <c r="C27" s="1127"/>
    </row>
  </sheetData>
  <sheetProtection/>
  <mergeCells count="4">
    <mergeCell ref="A4:A5"/>
    <mergeCell ref="B4:G4"/>
    <mergeCell ref="H4:H5"/>
    <mergeCell ref="A27:C27"/>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G71"/>
  <sheetViews>
    <sheetView zoomScalePageLayoutView="0" workbookViewId="0" topLeftCell="A1">
      <selection activeCell="A1" sqref="A1:G1"/>
    </sheetView>
  </sheetViews>
  <sheetFormatPr defaultColWidth="9.140625" defaultRowHeight="15"/>
  <cols>
    <col min="1" max="1" width="15.57421875" style="0" customWidth="1"/>
  </cols>
  <sheetData>
    <row r="1" spans="1:7" ht="72" customHeight="1">
      <c r="A1" s="1155" t="s">
        <v>872</v>
      </c>
      <c r="B1" s="1155"/>
      <c r="C1" s="1155"/>
      <c r="D1" s="1155"/>
      <c r="E1" s="1155"/>
      <c r="F1" s="1155"/>
      <c r="G1" s="1155"/>
    </row>
    <row r="2" spans="1:7" ht="15">
      <c r="A2" s="1168"/>
      <c r="B2" s="1016" t="s">
        <v>958</v>
      </c>
      <c r="C2" s="1016"/>
      <c r="D2" s="1016"/>
      <c r="E2" s="1016"/>
      <c r="F2" s="1016"/>
      <c r="G2" s="1016"/>
    </row>
    <row r="3" spans="1:7" ht="27">
      <c r="A3" s="1169"/>
      <c r="B3" s="142" t="s">
        <v>2</v>
      </c>
      <c r="C3" s="142" t="s">
        <v>447</v>
      </c>
      <c r="D3" s="142" t="s">
        <v>446</v>
      </c>
      <c r="E3" s="142" t="s">
        <v>51</v>
      </c>
      <c r="F3" s="142" t="s">
        <v>109</v>
      </c>
      <c r="G3" s="144" t="s">
        <v>127</v>
      </c>
    </row>
    <row r="4" spans="1:7" ht="15">
      <c r="A4" s="171"/>
      <c r="B4" s="132"/>
      <c r="C4" s="132"/>
      <c r="D4" s="94"/>
      <c r="E4" s="132"/>
      <c r="G4" s="4"/>
    </row>
    <row r="5" spans="1:5" ht="18">
      <c r="A5" s="41" t="s">
        <v>157</v>
      </c>
      <c r="B5" s="94"/>
      <c r="C5" s="94"/>
      <c r="D5" s="94"/>
      <c r="E5" s="94"/>
    </row>
    <row r="6" spans="1:7" ht="15">
      <c r="A6" s="41" t="s">
        <v>156</v>
      </c>
      <c r="B6" s="398">
        <v>1.64</v>
      </c>
      <c r="C6" s="398">
        <v>80.68</v>
      </c>
      <c r="D6" s="398">
        <v>15.16</v>
      </c>
      <c r="E6" s="398">
        <v>0.49</v>
      </c>
      <c r="F6" s="398">
        <v>2.03</v>
      </c>
      <c r="G6" s="31">
        <v>100</v>
      </c>
    </row>
    <row r="7" spans="1:7" ht="15">
      <c r="A7" s="41" t="s">
        <v>155</v>
      </c>
      <c r="B7" s="398">
        <v>0.62</v>
      </c>
      <c r="C7" s="398">
        <v>90.54</v>
      </c>
      <c r="D7" s="398">
        <v>7.23</v>
      </c>
      <c r="E7" s="398">
        <v>0.58</v>
      </c>
      <c r="F7" s="398">
        <v>1.03</v>
      </c>
      <c r="G7" s="31">
        <v>100</v>
      </c>
    </row>
    <row r="8" spans="1:7" ht="15">
      <c r="A8" s="41" t="s">
        <v>154</v>
      </c>
      <c r="B8" s="398">
        <v>0.3</v>
      </c>
      <c r="C8" s="398">
        <v>90.55</v>
      </c>
      <c r="D8" s="398">
        <v>7.81</v>
      </c>
      <c r="E8" s="398">
        <v>0.88</v>
      </c>
      <c r="F8" s="398">
        <v>0.45</v>
      </c>
      <c r="G8" s="31">
        <v>100</v>
      </c>
    </row>
    <row r="9" spans="1:7" ht="15">
      <c r="A9" s="41" t="s">
        <v>153</v>
      </c>
      <c r="B9" s="398">
        <v>1.58</v>
      </c>
      <c r="C9" s="398">
        <v>88.02</v>
      </c>
      <c r="D9" s="398">
        <v>9.68</v>
      </c>
      <c r="E9" s="398">
        <v>0.06</v>
      </c>
      <c r="F9" s="398">
        <v>0.67</v>
      </c>
      <c r="G9" s="31">
        <v>100</v>
      </c>
    </row>
    <row r="10" spans="1:7" ht="15">
      <c r="A10" s="41" t="s">
        <v>152</v>
      </c>
      <c r="B10" s="398">
        <v>0.54</v>
      </c>
      <c r="C10" s="398">
        <v>86.79</v>
      </c>
      <c r="D10" s="398">
        <v>10.08</v>
      </c>
      <c r="E10" s="398">
        <v>0.51</v>
      </c>
      <c r="F10" s="398">
        <v>2.08</v>
      </c>
      <c r="G10" s="31">
        <v>100</v>
      </c>
    </row>
    <row r="11" spans="1:7" ht="15">
      <c r="A11" s="103" t="s">
        <v>151</v>
      </c>
      <c r="B11" s="399">
        <v>1.03</v>
      </c>
      <c r="C11" s="399">
        <v>87.03</v>
      </c>
      <c r="D11" s="399">
        <v>10.26</v>
      </c>
      <c r="E11" s="399">
        <v>0.5</v>
      </c>
      <c r="F11" s="399">
        <v>1.17</v>
      </c>
      <c r="G11" s="128">
        <v>100</v>
      </c>
    </row>
    <row r="12" spans="1:7" ht="15">
      <c r="A12" s="41" t="s">
        <v>420</v>
      </c>
      <c r="B12" s="31"/>
      <c r="C12" s="31"/>
      <c r="D12" s="146"/>
      <c r="E12" s="381"/>
      <c r="F12" s="381"/>
      <c r="G12" s="31"/>
    </row>
    <row r="13" spans="1:7" ht="15">
      <c r="A13" s="41" t="s">
        <v>145</v>
      </c>
      <c r="B13" s="398">
        <v>2.53</v>
      </c>
      <c r="C13" s="398">
        <v>63.5</v>
      </c>
      <c r="D13" s="398">
        <v>28.46</v>
      </c>
      <c r="E13" s="398">
        <v>1.8</v>
      </c>
      <c r="F13" s="398">
        <v>3.71</v>
      </c>
      <c r="G13" s="146"/>
    </row>
    <row r="14" spans="1:7" ht="18">
      <c r="A14" s="41" t="s">
        <v>978</v>
      </c>
      <c r="B14" s="398">
        <v>0.05</v>
      </c>
      <c r="C14" s="398">
        <v>96.8</v>
      </c>
      <c r="D14" s="398">
        <v>3.15</v>
      </c>
      <c r="E14" s="398" t="s">
        <v>46</v>
      </c>
      <c r="F14" s="398" t="s">
        <v>46</v>
      </c>
      <c r="G14" s="31">
        <v>100</v>
      </c>
    </row>
    <row r="15" spans="1:7" ht="15">
      <c r="A15" s="41" t="s">
        <v>144</v>
      </c>
      <c r="B15" s="398">
        <v>0.98</v>
      </c>
      <c r="C15" s="398">
        <v>87.63</v>
      </c>
      <c r="D15" s="398">
        <v>10.41</v>
      </c>
      <c r="E15" s="398" t="s">
        <v>46</v>
      </c>
      <c r="F15" s="398">
        <v>0.97</v>
      </c>
      <c r="G15" s="31">
        <v>100</v>
      </c>
    </row>
    <row r="16" spans="1:7" ht="18">
      <c r="A16" s="41" t="s">
        <v>979</v>
      </c>
      <c r="B16" s="398">
        <v>0.25</v>
      </c>
      <c r="C16" s="398">
        <v>89.54</v>
      </c>
      <c r="D16" s="398">
        <v>4.88</v>
      </c>
      <c r="E16" s="398">
        <v>1</v>
      </c>
      <c r="F16" s="398">
        <v>4.33</v>
      </c>
      <c r="G16" s="31">
        <v>100</v>
      </c>
    </row>
    <row r="17" spans="1:7" ht="15">
      <c r="A17" s="183" t="s">
        <v>128</v>
      </c>
      <c r="B17" s="398">
        <v>0.51</v>
      </c>
      <c r="C17" s="398">
        <v>92.98</v>
      </c>
      <c r="D17" s="398">
        <v>5.33</v>
      </c>
      <c r="E17" s="398">
        <v>1.18</v>
      </c>
      <c r="F17" s="398" t="s">
        <v>46</v>
      </c>
      <c r="G17" s="31">
        <v>100</v>
      </c>
    </row>
    <row r="18" spans="1:7" ht="15">
      <c r="A18" s="183" t="s">
        <v>129</v>
      </c>
      <c r="B18" s="398" t="s">
        <v>46</v>
      </c>
      <c r="C18" s="398">
        <v>86.39</v>
      </c>
      <c r="D18" s="398">
        <v>4.48</v>
      </c>
      <c r="E18" s="398">
        <v>0.83</v>
      </c>
      <c r="F18" s="398">
        <v>8.31</v>
      </c>
      <c r="G18" s="31">
        <v>100</v>
      </c>
    </row>
    <row r="19" spans="1:7" ht="15">
      <c r="A19" s="41" t="s">
        <v>143</v>
      </c>
      <c r="B19" s="398">
        <v>0.49</v>
      </c>
      <c r="C19" s="398">
        <v>93.63</v>
      </c>
      <c r="D19" s="398">
        <v>5.19</v>
      </c>
      <c r="E19" s="398">
        <v>0.03</v>
      </c>
      <c r="F19" s="398">
        <v>0.66</v>
      </c>
      <c r="G19" s="31">
        <v>100</v>
      </c>
    </row>
    <row r="20" spans="1:7" ht="15">
      <c r="A20" s="41" t="s">
        <v>972</v>
      </c>
      <c r="B20" s="398">
        <v>0.7</v>
      </c>
      <c r="C20" s="398">
        <v>92.16</v>
      </c>
      <c r="D20" s="398">
        <v>6.92</v>
      </c>
      <c r="E20" s="398" t="s">
        <v>46</v>
      </c>
      <c r="F20" s="398">
        <v>0.23</v>
      </c>
      <c r="G20" s="31">
        <v>100</v>
      </c>
    </row>
    <row r="21" spans="1:7" ht="15">
      <c r="A21" s="41" t="s">
        <v>142</v>
      </c>
      <c r="B21" s="398">
        <v>3.55</v>
      </c>
      <c r="C21" s="398">
        <v>82.71</v>
      </c>
      <c r="D21" s="398">
        <v>9.37</v>
      </c>
      <c r="E21" s="398" t="s">
        <v>46</v>
      </c>
      <c r="F21" s="398">
        <v>4.37</v>
      </c>
      <c r="G21" s="31">
        <v>100</v>
      </c>
    </row>
    <row r="22" spans="1:7" ht="15">
      <c r="A22" s="41" t="s">
        <v>973</v>
      </c>
      <c r="B22" s="398">
        <v>0.81</v>
      </c>
      <c r="C22" s="398">
        <v>86.68</v>
      </c>
      <c r="D22" s="398">
        <v>10.15</v>
      </c>
      <c r="E22" s="398">
        <v>1.3</v>
      </c>
      <c r="F22" s="398">
        <v>1.06</v>
      </c>
      <c r="G22" s="31">
        <v>100</v>
      </c>
    </row>
    <row r="23" spans="1:7" ht="15">
      <c r="A23" s="41" t="s">
        <v>141</v>
      </c>
      <c r="B23" s="398">
        <v>1.01</v>
      </c>
      <c r="C23" s="398">
        <v>91.48</v>
      </c>
      <c r="D23" s="398">
        <v>6.52</v>
      </c>
      <c r="E23" s="398" t="s">
        <v>46</v>
      </c>
      <c r="F23" s="398">
        <v>0.99</v>
      </c>
      <c r="G23" s="31">
        <v>100</v>
      </c>
    </row>
    <row r="24" spans="1:7" ht="15">
      <c r="A24" s="41" t="s">
        <v>140</v>
      </c>
      <c r="B24" s="398" t="s">
        <v>46</v>
      </c>
      <c r="C24" s="398">
        <v>90.51</v>
      </c>
      <c r="D24" s="398">
        <v>9.49</v>
      </c>
      <c r="E24" s="398" t="s">
        <v>46</v>
      </c>
      <c r="F24" s="398" t="s">
        <v>46</v>
      </c>
      <c r="G24" s="31">
        <v>100</v>
      </c>
    </row>
    <row r="25" spans="1:7" ht="15">
      <c r="A25" s="41" t="s">
        <v>139</v>
      </c>
      <c r="B25" s="398" t="s">
        <v>46</v>
      </c>
      <c r="C25" s="398">
        <v>93.29</v>
      </c>
      <c r="D25" s="398">
        <v>5.63</v>
      </c>
      <c r="E25" s="398" t="s">
        <v>46</v>
      </c>
      <c r="F25" s="398">
        <v>1.08</v>
      </c>
      <c r="G25" s="31">
        <v>100</v>
      </c>
    </row>
    <row r="26" spans="1:7" ht="15">
      <c r="A26" s="41" t="s">
        <v>138</v>
      </c>
      <c r="B26" s="398" t="s">
        <v>46</v>
      </c>
      <c r="C26" s="398">
        <v>89.38</v>
      </c>
      <c r="D26" s="398">
        <v>8.89</v>
      </c>
      <c r="E26" s="398">
        <v>1.69</v>
      </c>
      <c r="F26" s="398">
        <v>0.04</v>
      </c>
      <c r="G26" s="31">
        <v>100</v>
      </c>
    </row>
    <row r="27" spans="1:7" ht="15">
      <c r="A27" s="41" t="s">
        <v>137</v>
      </c>
      <c r="B27" s="398">
        <v>3.23</v>
      </c>
      <c r="C27" s="398">
        <v>85.85</v>
      </c>
      <c r="D27" s="398">
        <v>10.32</v>
      </c>
      <c r="E27" s="398" t="s">
        <v>46</v>
      </c>
      <c r="F27" s="398">
        <v>0.59</v>
      </c>
      <c r="G27" s="31">
        <v>100</v>
      </c>
    </row>
    <row r="28" spans="1:7" ht="15">
      <c r="A28" s="41" t="s">
        <v>136</v>
      </c>
      <c r="B28" s="398" t="s">
        <v>46</v>
      </c>
      <c r="C28" s="398">
        <v>85.14</v>
      </c>
      <c r="D28" s="398">
        <v>14.8</v>
      </c>
      <c r="E28" s="398">
        <v>0.06</v>
      </c>
      <c r="F28" s="398" t="s">
        <v>46</v>
      </c>
      <c r="G28" s="31">
        <v>100</v>
      </c>
    </row>
    <row r="29" spans="1:7" ht="15">
      <c r="A29" s="41" t="s">
        <v>135</v>
      </c>
      <c r="B29" s="398">
        <v>0.02</v>
      </c>
      <c r="C29" s="398">
        <v>92.93</v>
      </c>
      <c r="D29" s="398">
        <v>6.63</v>
      </c>
      <c r="E29" s="398">
        <v>0.12</v>
      </c>
      <c r="F29" s="398">
        <v>0.29</v>
      </c>
      <c r="G29" s="31">
        <v>100</v>
      </c>
    </row>
    <row r="30" spans="1:7" ht="15">
      <c r="A30" s="41" t="s">
        <v>134</v>
      </c>
      <c r="B30" s="398">
        <v>3.94</v>
      </c>
      <c r="C30" s="398">
        <v>81.08</v>
      </c>
      <c r="D30" s="398">
        <v>13.21</v>
      </c>
      <c r="E30" s="398" t="s">
        <v>46</v>
      </c>
      <c r="F30" s="398">
        <v>1.77</v>
      </c>
      <c r="G30" s="31">
        <v>100</v>
      </c>
    </row>
    <row r="31" spans="1:7" ht="15">
      <c r="A31" s="41" t="s">
        <v>133</v>
      </c>
      <c r="B31" s="398" t="s">
        <v>46</v>
      </c>
      <c r="C31" s="398">
        <v>91.07</v>
      </c>
      <c r="D31" s="398">
        <v>6.23</v>
      </c>
      <c r="E31" s="398" t="s">
        <v>46</v>
      </c>
      <c r="F31" s="398">
        <v>2.7</v>
      </c>
      <c r="G31" s="31">
        <v>100</v>
      </c>
    </row>
    <row r="32" spans="1:7" ht="15">
      <c r="A32" s="41" t="s">
        <v>132</v>
      </c>
      <c r="B32" s="398">
        <v>2.68</v>
      </c>
      <c r="C32" s="398">
        <v>82.82</v>
      </c>
      <c r="D32" s="398">
        <v>14.47</v>
      </c>
      <c r="E32" s="398" t="s">
        <v>46</v>
      </c>
      <c r="F32" s="398">
        <v>0.04</v>
      </c>
      <c r="G32" s="31">
        <v>100</v>
      </c>
    </row>
    <row r="33" spans="1:7" ht="15">
      <c r="A33" s="41" t="s">
        <v>131</v>
      </c>
      <c r="B33" s="398" t="s">
        <v>46</v>
      </c>
      <c r="C33" s="398">
        <v>87.8</v>
      </c>
      <c r="D33" s="398">
        <v>10.55</v>
      </c>
      <c r="E33" s="398">
        <v>0.1</v>
      </c>
      <c r="F33" s="398">
        <v>1.56</v>
      </c>
      <c r="G33" s="31">
        <v>100</v>
      </c>
    </row>
    <row r="34" spans="1:7" ht="15">
      <c r="A34" s="41" t="s">
        <v>130</v>
      </c>
      <c r="B34" s="398">
        <v>1.72</v>
      </c>
      <c r="C34" s="398">
        <v>84.6</v>
      </c>
      <c r="D34" s="398">
        <v>9.07</v>
      </c>
      <c r="E34" s="398">
        <v>1.41</v>
      </c>
      <c r="F34" s="398">
        <v>3.2</v>
      </c>
      <c r="G34" s="31">
        <v>100</v>
      </c>
    </row>
    <row r="35" spans="1:7" ht="15">
      <c r="A35" s="41"/>
      <c r="B35" s="381"/>
      <c r="C35" s="381"/>
      <c r="D35" s="381"/>
      <c r="E35" s="381"/>
      <c r="F35" s="381"/>
      <c r="G35" s="31"/>
    </row>
    <row r="36" spans="1:7" ht="15">
      <c r="A36" s="41" t="s">
        <v>332</v>
      </c>
      <c r="B36" s="406"/>
      <c r="C36" s="406"/>
      <c r="D36" s="406"/>
      <c r="E36" s="406"/>
      <c r="F36" s="406"/>
      <c r="G36" s="31"/>
    </row>
    <row r="37" spans="1:7" ht="18">
      <c r="A37" s="36" t="s">
        <v>331</v>
      </c>
      <c r="B37" s="505">
        <v>0.8</v>
      </c>
      <c r="C37" s="505">
        <v>84.5</v>
      </c>
      <c r="D37" s="505">
        <v>11.8</v>
      </c>
      <c r="E37" s="505">
        <v>2.1</v>
      </c>
      <c r="F37" s="505">
        <v>0.9</v>
      </c>
      <c r="G37" s="44">
        <v>100</v>
      </c>
    </row>
    <row r="38" spans="1:7" ht="18">
      <c r="A38" s="36" t="s">
        <v>330</v>
      </c>
      <c r="B38" s="505">
        <v>0.7</v>
      </c>
      <c r="C38" s="505">
        <v>78.8</v>
      </c>
      <c r="D38" s="505">
        <v>16.5</v>
      </c>
      <c r="E38" s="505">
        <v>1.2</v>
      </c>
      <c r="F38" s="505">
        <v>1.9</v>
      </c>
      <c r="G38" s="44">
        <v>100</v>
      </c>
    </row>
    <row r="39" spans="1:7" ht="15">
      <c r="A39" s="36" t="s">
        <v>329</v>
      </c>
      <c r="B39" s="505">
        <v>0</v>
      </c>
      <c r="C39" s="505">
        <v>87.8</v>
      </c>
      <c r="D39" s="505">
        <v>7.6</v>
      </c>
      <c r="E39" s="505">
        <v>0</v>
      </c>
      <c r="F39" s="505">
        <v>4.5</v>
      </c>
      <c r="G39" s="44">
        <v>100</v>
      </c>
    </row>
    <row r="40" spans="1:7" ht="15">
      <c r="A40" s="36" t="s">
        <v>328</v>
      </c>
      <c r="B40" s="505">
        <v>0.5</v>
      </c>
      <c r="C40" s="505">
        <v>93.4</v>
      </c>
      <c r="D40" s="505">
        <v>5.2</v>
      </c>
      <c r="E40" s="505">
        <v>0</v>
      </c>
      <c r="F40" s="505">
        <v>0.9</v>
      </c>
      <c r="G40" s="44">
        <v>100</v>
      </c>
    </row>
    <row r="41" spans="1:7" ht="18">
      <c r="A41" s="36" t="s">
        <v>327</v>
      </c>
      <c r="B41" s="505">
        <v>1.3</v>
      </c>
      <c r="C41" s="505">
        <v>91.1</v>
      </c>
      <c r="D41" s="505">
        <v>6.9</v>
      </c>
      <c r="E41" s="505">
        <v>0</v>
      </c>
      <c r="F41" s="505">
        <v>0.7</v>
      </c>
      <c r="G41" s="44">
        <v>100</v>
      </c>
    </row>
    <row r="42" spans="1:7" ht="15">
      <c r="A42" s="36" t="s">
        <v>326</v>
      </c>
      <c r="B42" s="505">
        <v>0.8</v>
      </c>
      <c r="C42" s="505">
        <v>89.3</v>
      </c>
      <c r="D42" s="505">
        <v>8.2</v>
      </c>
      <c r="E42" s="505">
        <v>0.1</v>
      </c>
      <c r="F42" s="505">
        <v>1.6</v>
      </c>
      <c r="G42" s="44">
        <v>100</v>
      </c>
    </row>
    <row r="43" spans="1:7" ht="15">
      <c r="A43" s="139"/>
      <c r="B43" s="381"/>
      <c r="C43" s="381"/>
      <c r="D43" s="381"/>
      <c r="E43" s="381"/>
      <c r="F43" s="381"/>
      <c r="G43" s="128"/>
    </row>
    <row r="44" spans="1:7" ht="15">
      <c r="A44" s="114" t="s">
        <v>325</v>
      </c>
      <c r="B44" s="381"/>
      <c r="C44" s="381"/>
      <c r="D44" s="381"/>
      <c r="E44" s="381"/>
      <c r="F44" s="381"/>
      <c r="G44" s="31"/>
    </row>
    <row r="45" spans="1:7" ht="15">
      <c r="A45" s="114" t="s">
        <v>324</v>
      </c>
      <c r="B45" s="398">
        <v>0.8</v>
      </c>
      <c r="C45" s="398">
        <v>88.67</v>
      </c>
      <c r="D45" s="398">
        <v>8.74</v>
      </c>
      <c r="E45" s="398">
        <v>0.55</v>
      </c>
      <c r="F45" s="398">
        <v>1.24</v>
      </c>
      <c r="G45" s="31">
        <v>100</v>
      </c>
    </row>
    <row r="46" spans="1:7" ht="15">
      <c r="A46" s="114" t="s">
        <v>272</v>
      </c>
      <c r="B46" s="398">
        <v>3.3</v>
      </c>
      <c r="C46" s="398">
        <v>71.11</v>
      </c>
      <c r="D46" s="398">
        <v>25.08</v>
      </c>
      <c r="E46" s="398" t="s">
        <v>46</v>
      </c>
      <c r="F46" s="398">
        <v>0.51</v>
      </c>
      <c r="G46" s="150">
        <v>100</v>
      </c>
    </row>
    <row r="47" spans="2:7" ht="15">
      <c r="B47" s="381"/>
      <c r="C47" s="381"/>
      <c r="D47" s="381"/>
      <c r="E47" s="381"/>
      <c r="F47" s="381"/>
      <c r="G47" s="393"/>
    </row>
    <row r="48" spans="1:7" ht="15">
      <c r="A48" s="4"/>
      <c r="B48" s="381"/>
      <c r="C48" s="381"/>
      <c r="D48" s="381"/>
      <c r="E48" s="381"/>
      <c r="F48" s="381"/>
      <c r="G48" s="381"/>
    </row>
    <row r="49" spans="1:7" ht="15">
      <c r="A49" s="114" t="s">
        <v>463</v>
      </c>
      <c r="B49" s="381"/>
      <c r="C49" s="381"/>
      <c r="D49" s="381"/>
      <c r="E49" s="381"/>
      <c r="F49" s="381"/>
      <c r="G49" s="381"/>
    </row>
    <row r="50" spans="1:7" ht="15">
      <c r="A50" s="7" t="s">
        <v>462</v>
      </c>
      <c r="B50" s="398">
        <v>1.86</v>
      </c>
      <c r="C50" s="398">
        <v>84.78</v>
      </c>
      <c r="D50" s="398">
        <v>11.88</v>
      </c>
      <c r="E50" s="398">
        <v>0.09</v>
      </c>
      <c r="F50" s="398">
        <v>1.39</v>
      </c>
      <c r="G50" s="31">
        <v>100</v>
      </c>
    </row>
    <row r="51" spans="1:7" ht="27">
      <c r="A51" s="7" t="s">
        <v>461</v>
      </c>
      <c r="B51" s="398">
        <v>1.03</v>
      </c>
      <c r="C51" s="398">
        <v>87.01</v>
      </c>
      <c r="D51" s="398">
        <v>10.91</v>
      </c>
      <c r="E51" s="398">
        <v>0.01</v>
      </c>
      <c r="F51" s="398">
        <v>1.04</v>
      </c>
      <c r="G51" s="31">
        <v>100</v>
      </c>
    </row>
    <row r="52" spans="1:7" ht="15">
      <c r="A52" s="7" t="s">
        <v>460</v>
      </c>
      <c r="B52" s="398">
        <v>0.47</v>
      </c>
      <c r="C52" s="398">
        <v>87.38</v>
      </c>
      <c r="D52" s="398">
        <v>10.42</v>
      </c>
      <c r="E52" s="398">
        <v>0.52</v>
      </c>
      <c r="F52" s="398">
        <v>1.21</v>
      </c>
      <c r="G52" s="31">
        <v>100</v>
      </c>
    </row>
    <row r="53" spans="1:7" ht="15">
      <c r="A53" s="7" t="s">
        <v>182</v>
      </c>
      <c r="B53" s="398" t="s">
        <v>46</v>
      </c>
      <c r="C53" s="398">
        <v>69.54</v>
      </c>
      <c r="D53" s="398">
        <v>23.12</v>
      </c>
      <c r="E53" s="398">
        <v>7.33</v>
      </c>
      <c r="F53" s="398" t="s">
        <v>46</v>
      </c>
      <c r="G53" s="31">
        <v>100</v>
      </c>
    </row>
    <row r="54" spans="1:7" ht="15">
      <c r="A54" s="7" t="s">
        <v>490</v>
      </c>
      <c r="B54" s="398">
        <v>0.49</v>
      </c>
      <c r="C54" s="398">
        <v>91.16</v>
      </c>
      <c r="D54" s="398">
        <v>6.74</v>
      </c>
      <c r="E54" s="398">
        <v>0.64</v>
      </c>
      <c r="F54" s="398">
        <v>0.96</v>
      </c>
      <c r="G54" s="31">
        <v>100</v>
      </c>
    </row>
    <row r="55" spans="1:7" ht="15">
      <c r="A55" s="7" t="s">
        <v>458</v>
      </c>
      <c r="B55" s="398">
        <v>1.27</v>
      </c>
      <c r="C55" s="398">
        <v>85.94</v>
      </c>
      <c r="D55" s="398">
        <v>11.11</v>
      </c>
      <c r="E55" s="398">
        <v>0.55</v>
      </c>
      <c r="F55" s="398">
        <v>1.13</v>
      </c>
      <c r="G55" s="31">
        <v>100</v>
      </c>
    </row>
    <row r="56" spans="1:7" ht="15">
      <c r="A56" s="7" t="s">
        <v>457</v>
      </c>
      <c r="B56" s="398">
        <v>2.46</v>
      </c>
      <c r="C56" s="398">
        <v>90.96</v>
      </c>
      <c r="D56" s="398">
        <v>2.25</v>
      </c>
      <c r="E56" s="398">
        <v>1.09</v>
      </c>
      <c r="F56" s="398">
        <v>3.24</v>
      </c>
      <c r="G56" s="31">
        <v>100</v>
      </c>
    </row>
    <row r="57" spans="1:7" ht="15">
      <c r="A57" s="7" t="s">
        <v>474</v>
      </c>
      <c r="B57" s="398">
        <v>0.46</v>
      </c>
      <c r="C57" s="398">
        <v>86.2</v>
      </c>
      <c r="D57" s="398">
        <v>12.59</v>
      </c>
      <c r="E57" s="398" t="s">
        <v>46</v>
      </c>
      <c r="F57" s="398">
        <v>0.75</v>
      </c>
      <c r="G57" s="31">
        <v>100</v>
      </c>
    </row>
    <row r="58" spans="1:7" ht="15">
      <c r="A58" s="3"/>
      <c r="B58" s="309"/>
      <c r="C58" s="309"/>
      <c r="D58" s="309"/>
      <c r="E58" s="309"/>
      <c r="F58" s="309"/>
      <c r="G58" s="309"/>
    </row>
    <row r="59" spans="2:7" ht="15">
      <c r="B59" s="283"/>
      <c r="C59" s="283"/>
      <c r="D59" s="283"/>
      <c r="E59" s="283"/>
      <c r="F59" s="283"/>
      <c r="G59" s="283"/>
    </row>
    <row r="60" spans="2:7" ht="15">
      <c r="B60" s="283"/>
      <c r="C60" s="283"/>
      <c r="D60" s="283"/>
      <c r="E60" s="283"/>
      <c r="F60" s="283"/>
      <c r="G60" s="283"/>
    </row>
    <row r="61" spans="1:7" ht="15">
      <c r="A61" s="58" t="s">
        <v>722</v>
      </c>
      <c r="B61" s="283"/>
      <c r="C61" s="283"/>
      <c r="D61" s="283"/>
      <c r="E61" s="283"/>
      <c r="F61" s="283"/>
      <c r="G61" s="283"/>
    </row>
    <row r="62" spans="1:2" ht="15">
      <c r="A62" s="3"/>
      <c r="B62" s="3"/>
    </row>
    <row r="63" spans="1:7" ht="18">
      <c r="A63" s="112" t="s">
        <v>904</v>
      </c>
      <c r="B63" s="149"/>
      <c r="C63" s="150"/>
      <c r="D63" s="150"/>
      <c r="E63" s="150"/>
      <c r="F63" s="150"/>
      <c r="G63" s="150"/>
    </row>
    <row r="64" spans="1:7" ht="15">
      <c r="A64" s="36" t="s">
        <v>445</v>
      </c>
      <c r="B64" s="381">
        <v>34.82043500252909</v>
      </c>
      <c r="C64" s="398"/>
      <c r="D64" s="398"/>
      <c r="E64" s="398"/>
      <c r="F64" s="398"/>
      <c r="G64" s="381"/>
    </row>
    <row r="65" spans="1:7" ht="15">
      <c r="A65" s="36" t="s">
        <v>444</v>
      </c>
      <c r="B65" s="381">
        <v>19.065924801888382</v>
      </c>
      <c r="C65" s="398"/>
      <c r="D65" s="398"/>
      <c r="E65" s="398"/>
      <c r="F65" s="398"/>
      <c r="G65" s="381"/>
    </row>
    <row r="66" spans="1:7" ht="15">
      <c r="A66" s="36" t="s">
        <v>529</v>
      </c>
      <c r="B66" s="381">
        <v>6.346315966953296</v>
      </c>
      <c r="C66" s="398"/>
      <c r="D66" s="398"/>
      <c r="E66" s="398"/>
      <c r="F66" s="398"/>
      <c r="G66" s="381"/>
    </row>
    <row r="67" spans="1:7" ht="15">
      <c r="A67" s="36" t="s">
        <v>443</v>
      </c>
      <c r="B67" s="381">
        <v>15.622997808126792</v>
      </c>
      <c r="C67" s="398"/>
      <c r="D67" s="398"/>
      <c r="E67" s="398"/>
      <c r="F67" s="398"/>
      <c r="G67" s="381"/>
    </row>
    <row r="68" spans="1:7" ht="15">
      <c r="A68" s="36" t="s">
        <v>442</v>
      </c>
      <c r="B68" s="398" t="s">
        <v>46</v>
      </c>
      <c r="C68" s="398"/>
      <c r="D68" s="398"/>
      <c r="E68" s="398"/>
      <c r="F68" s="398"/>
      <c r="G68" s="398"/>
    </row>
    <row r="69" spans="1:7" ht="15">
      <c r="A69" s="36" t="s">
        <v>441</v>
      </c>
      <c r="B69" s="381">
        <v>25.7899173832406</v>
      </c>
      <c r="C69" s="398"/>
      <c r="D69" s="398"/>
      <c r="E69" s="398"/>
      <c r="F69" s="398"/>
      <c r="G69" s="381"/>
    </row>
    <row r="70" spans="1:7" ht="15">
      <c r="A70" s="36" t="s">
        <v>440</v>
      </c>
      <c r="B70" s="398" t="s">
        <v>46</v>
      </c>
      <c r="C70" s="398"/>
      <c r="D70" s="398"/>
      <c r="E70" s="398"/>
      <c r="F70" s="398"/>
      <c r="G70" s="398"/>
    </row>
    <row r="71" spans="1:7" ht="15">
      <c r="A71" s="134" t="s">
        <v>127</v>
      </c>
      <c r="B71" s="407">
        <v>100</v>
      </c>
      <c r="C71" s="399"/>
      <c r="D71" s="399"/>
      <c r="E71" s="399"/>
      <c r="F71" s="399"/>
      <c r="G71" s="383"/>
    </row>
  </sheetData>
  <sheetProtection/>
  <mergeCells count="3">
    <mergeCell ref="A2:A3"/>
    <mergeCell ref="B2:G2"/>
    <mergeCell ref="A1:G1"/>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sheetPr>
    <tabColor theme="0"/>
  </sheetPr>
  <dimension ref="A1:T63"/>
  <sheetViews>
    <sheetView zoomScalePageLayoutView="0" workbookViewId="0" topLeftCell="A1">
      <selection activeCell="A1" sqref="A1"/>
    </sheetView>
  </sheetViews>
  <sheetFormatPr defaultColWidth="9.140625" defaultRowHeight="15"/>
  <cols>
    <col min="1" max="1" width="12.8515625" style="0" customWidth="1"/>
  </cols>
  <sheetData>
    <row r="1" ht="15">
      <c r="A1" s="24" t="s">
        <v>873</v>
      </c>
    </row>
    <row r="2" spans="1:20" s="408" customFormat="1" ht="19.5" customHeight="1">
      <c r="A2" s="396"/>
      <c r="B2" s="1160" t="s">
        <v>36</v>
      </c>
      <c r="C2" s="1160"/>
      <c r="D2" s="1160"/>
      <c r="E2" s="1160"/>
      <c r="F2" s="396"/>
      <c r="G2" s="1160" t="s">
        <v>493</v>
      </c>
      <c r="H2" s="1160"/>
      <c r="I2" s="1160"/>
      <c r="J2" s="1160"/>
      <c r="K2" s="402"/>
      <c r="L2" s="1160" t="s">
        <v>513</v>
      </c>
      <c r="M2" s="1160"/>
      <c r="N2" s="1160"/>
      <c r="O2" s="1160"/>
      <c r="P2" s="397"/>
      <c r="Q2" s="1160" t="s">
        <v>127</v>
      </c>
      <c r="R2" s="1160"/>
      <c r="S2" s="1160"/>
      <c r="T2" s="1160"/>
    </row>
    <row r="3" spans="1:20" ht="15">
      <c r="A3" s="71"/>
      <c r="B3" s="1148" t="s">
        <v>531</v>
      </c>
      <c r="C3" s="1148"/>
      <c r="D3" s="1148"/>
      <c r="E3" s="1146" t="s">
        <v>127</v>
      </c>
      <c r="G3" s="1148" t="s">
        <v>531</v>
      </c>
      <c r="H3" s="1148"/>
      <c r="I3" s="1148"/>
      <c r="J3" s="1146" t="s">
        <v>127</v>
      </c>
      <c r="L3" s="1148" t="s">
        <v>531</v>
      </c>
      <c r="M3" s="1148"/>
      <c r="N3" s="1148"/>
      <c r="O3" s="1146" t="s">
        <v>127</v>
      </c>
      <c r="P3" s="226"/>
      <c r="Q3" s="1148" t="s">
        <v>531</v>
      </c>
      <c r="R3" s="1148"/>
      <c r="S3" s="1148"/>
      <c r="T3" s="1146" t="s">
        <v>127</v>
      </c>
    </row>
    <row r="4" spans="1:20" ht="18">
      <c r="A4" s="225"/>
      <c r="B4" s="73" t="s">
        <v>2</v>
      </c>
      <c r="C4" s="73" t="s">
        <v>1</v>
      </c>
      <c r="D4" s="73" t="s">
        <v>388</v>
      </c>
      <c r="E4" s="1147"/>
      <c r="G4" s="73" t="s">
        <v>2</v>
      </c>
      <c r="H4" s="73" t="s">
        <v>1</v>
      </c>
      <c r="I4" s="73" t="s">
        <v>388</v>
      </c>
      <c r="J4" s="1147"/>
      <c r="L4" s="73" t="s">
        <v>2</v>
      </c>
      <c r="M4" s="73" t="s">
        <v>1</v>
      </c>
      <c r="N4" s="73" t="s">
        <v>388</v>
      </c>
      <c r="O4" s="1147"/>
      <c r="P4" s="224"/>
      <c r="Q4" s="73" t="s">
        <v>2</v>
      </c>
      <c r="R4" s="73" t="s">
        <v>1</v>
      </c>
      <c r="S4" s="73" t="s">
        <v>388</v>
      </c>
      <c r="T4" s="1147"/>
    </row>
    <row r="5" spans="1:20" ht="15">
      <c r="A5" s="71"/>
      <c r="B5" s="187"/>
      <c r="C5" s="187"/>
      <c r="D5" s="187"/>
      <c r="E5" s="84"/>
      <c r="G5" s="187"/>
      <c r="H5" s="187"/>
      <c r="I5" s="187"/>
      <c r="J5" s="84"/>
      <c r="L5" s="187"/>
      <c r="M5" s="187"/>
      <c r="N5" s="187"/>
      <c r="O5" s="84"/>
      <c r="P5" s="84"/>
      <c r="Q5" s="187"/>
      <c r="R5" s="187"/>
      <c r="S5" s="187"/>
      <c r="T5" s="84"/>
    </row>
    <row r="6" spans="1:20" ht="18">
      <c r="A6" s="41" t="s">
        <v>157</v>
      </c>
      <c r="B6" s="207"/>
      <c r="C6" s="207"/>
      <c r="D6" s="207"/>
      <c r="E6" s="207"/>
      <c r="G6" s="207"/>
      <c r="H6" s="207"/>
      <c r="I6" s="207"/>
      <c r="J6" s="207"/>
      <c r="L6" s="207"/>
      <c r="M6" s="207"/>
      <c r="N6" s="207"/>
      <c r="O6" s="207"/>
      <c r="P6" s="207"/>
      <c r="Q6" s="207"/>
      <c r="R6" s="207"/>
      <c r="S6" s="207"/>
      <c r="T6" s="207"/>
    </row>
    <row r="7" spans="1:20" ht="15">
      <c r="A7" s="41" t="s">
        <v>156</v>
      </c>
      <c r="B7" s="398">
        <v>15.08</v>
      </c>
      <c r="C7" s="398">
        <v>84.52</v>
      </c>
      <c r="D7" s="398">
        <v>0.3948533643609202</v>
      </c>
      <c r="E7" s="74">
        <v>100</v>
      </c>
      <c r="F7" s="381"/>
      <c r="G7" s="398">
        <v>5.07</v>
      </c>
      <c r="H7" s="398">
        <v>94.93</v>
      </c>
      <c r="I7" s="398">
        <v>0</v>
      </c>
      <c r="J7" s="74">
        <v>100</v>
      </c>
      <c r="K7" s="381"/>
      <c r="L7" s="398">
        <v>0.73</v>
      </c>
      <c r="M7" s="398">
        <v>99.27</v>
      </c>
      <c r="N7" s="398">
        <v>0</v>
      </c>
      <c r="O7" s="74">
        <v>100</v>
      </c>
      <c r="P7" s="74"/>
      <c r="Q7" s="398">
        <v>6.72</v>
      </c>
      <c r="R7" s="398">
        <v>93.12</v>
      </c>
      <c r="S7" s="398">
        <v>0.16107156200164852</v>
      </c>
      <c r="T7" s="74">
        <v>100</v>
      </c>
    </row>
    <row r="8" spans="1:20" ht="15">
      <c r="A8" s="41" t="s">
        <v>155</v>
      </c>
      <c r="B8" s="398">
        <v>11.84</v>
      </c>
      <c r="C8" s="398">
        <v>87.07</v>
      </c>
      <c r="D8" s="398">
        <v>1.0885660266994595</v>
      </c>
      <c r="E8" s="74">
        <v>100</v>
      </c>
      <c r="F8" s="381"/>
      <c r="G8" s="398">
        <v>5.19</v>
      </c>
      <c r="H8" s="398">
        <v>94.81</v>
      </c>
      <c r="I8" s="398">
        <v>0</v>
      </c>
      <c r="J8" s="74">
        <v>100</v>
      </c>
      <c r="K8" s="381"/>
      <c r="L8" s="398">
        <v>0.76</v>
      </c>
      <c r="M8" s="398">
        <v>99.01</v>
      </c>
      <c r="N8" s="398">
        <v>0.23566688351604237</v>
      </c>
      <c r="O8" s="74">
        <v>100</v>
      </c>
      <c r="P8" s="74"/>
      <c r="Q8" s="398">
        <v>5.22</v>
      </c>
      <c r="R8" s="398">
        <v>94.19</v>
      </c>
      <c r="S8" s="398">
        <v>0.5867654385251035</v>
      </c>
      <c r="T8" s="74">
        <v>100</v>
      </c>
    </row>
    <row r="9" spans="1:20" ht="15">
      <c r="A9" s="41" t="s">
        <v>154</v>
      </c>
      <c r="B9" s="398">
        <v>17.26</v>
      </c>
      <c r="C9" s="398">
        <v>80.67</v>
      </c>
      <c r="D9" s="398">
        <v>2.0636092750351707</v>
      </c>
      <c r="E9" s="74">
        <v>100</v>
      </c>
      <c r="F9" s="381"/>
      <c r="G9" s="398">
        <v>7.11</v>
      </c>
      <c r="H9" s="398">
        <v>91.87</v>
      </c>
      <c r="I9" s="398">
        <v>1.0198648747888668</v>
      </c>
      <c r="J9" s="74">
        <v>100</v>
      </c>
      <c r="K9" s="381"/>
      <c r="L9" s="398">
        <v>0.59</v>
      </c>
      <c r="M9" s="398">
        <v>99.2</v>
      </c>
      <c r="N9" s="398">
        <v>0.21480703981253205</v>
      </c>
      <c r="O9" s="74">
        <v>100</v>
      </c>
      <c r="P9" s="74"/>
      <c r="Q9" s="398">
        <v>7.8</v>
      </c>
      <c r="R9" s="398">
        <v>91.2</v>
      </c>
      <c r="S9" s="398">
        <v>0.9950844607022052</v>
      </c>
      <c r="T9" s="74">
        <v>100</v>
      </c>
    </row>
    <row r="10" spans="1:20" ht="15">
      <c r="A10" s="41" t="s">
        <v>153</v>
      </c>
      <c r="B10" s="398">
        <v>7.4</v>
      </c>
      <c r="C10" s="398">
        <v>92.49</v>
      </c>
      <c r="D10" s="398">
        <v>0.11758478650668787</v>
      </c>
      <c r="E10" s="74">
        <v>100</v>
      </c>
      <c r="F10" s="381"/>
      <c r="G10" s="398">
        <v>1.55</v>
      </c>
      <c r="H10" s="398">
        <v>98.45</v>
      </c>
      <c r="I10" s="398">
        <v>0</v>
      </c>
      <c r="J10" s="74">
        <v>100</v>
      </c>
      <c r="K10" s="381"/>
      <c r="L10" s="398">
        <v>2.13</v>
      </c>
      <c r="M10" s="398">
        <v>97.87</v>
      </c>
      <c r="N10" s="398">
        <v>0</v>
      </c>
      <c r="O10" s="74">
        <v>100</v>
      </c>
      <c r="P10" s="74"/>
      <c r="Q10" s="398">
        <v>4.68</v>
      </c>
      <c r="R10" s="398">
        <v>95.26</v>
      </c>
      <c r="S10" s="398">
        <v>0.055294776280091294</v>
      </c>
      <c r="T10" s="74">
        <v>100</v>
      </c>
    </row>
    <row r="11" spans="1:20" ht="15">
      <c r="A11" s="41" t="s">
        <v>152</v>
      </c>
      <c r="B11" s="398">
        <v>9.47</v>
      </c>
      <c r="C11" s="398">
        <v>88.92</v>
      </c>
      <c r="D11" s="398">
        <v>1.6115758710739303</v>
      </c>
      <c r="E11" s="74">
        <v>100</v>
      </c>
      <c r="F11" s="381"/>
      <c r="G11" s="398" t="s">
        <v>46</v>
      </c>
      <c r="H11" s="398">
        <v>99.71</v>
      </c>
      <c r="I11" s="398">
        <v>0.28548123980424145</v>
      </c>
      <c r="J11" s="74">
        <v>100</v>
      </c>
      <c r="K11" s="381"/>
      <c r="L11" s="398">
        <v>0.94</v>
      </c>
      <c r="M11" s="398">
        <v>99.06</v>
      </c>
      <c r="N11" s="398">
        <v>0</v>
      </c>
      <c r="O11" s="74">
        <v>100</v>
      </c>
      <c r="P11" s="74"/>
      <c r="Q11" s="398">
        <v>3.83</v>
      </c>
      <c r="R11" s="398">
        <v>95.58</v>
      </c>
      <c r="S11" s="398">
        <v>0.5890706594057856</v>
      </c>
      <c r="T11" s="74">
        <v>100</v>
      </c>
    </row>
    <row r="12" spans="1:20" ht="15">
      <c r="A12" s="103" t="s">
        <v>151</v>
      </c>
      <c r="B12" s="399">
        <v>12.63</v>
      </c>
      <c r="C12" s="399">
        <v>86.44</v>
      </c>
      <c r="D12" s="399">
        <v>0.928544522630369</v>
      </c>
      <c r="E12" s="80">
        <v>100</v>
      </c>
      <c r="F12" s="383"/>
      <c r="G12" s="399">
        <v>4.24</v>
      </c>
      <c r="H12" s="399">
        <v>95.55</v>
      </c>
      <c r="I12" s="399">
        <v>0.21018336744496888</v>
      </c>
      <c r="J12" s="80">
        <v>100</v>
      </c>
      <c r="K12" s="383"/>
      <c r="L12" s="399">
        <v>1.02</v>
      </c>
      <c r="M12" s="399">
        <v>98.89</v>
      </c>
      <c r="N12" s="399">
        <v>0.09452087422661479</v>
      </c>
      <c r="O12" s="80">
        <v>100</v>
      </c>
      <c r="P12" s="80"/>
      <c r="Q12" s="399">
        <v>5.96</v>
      </c>
      <c r="R12" s="399">
        <v>93.59</v>
      </c>
      <c r="S12" s="399">
        <v>0.4470116479268573</v>
      </c>
      <c r="T12" s="80">
        <v>100</v>
      </c>
    </row>
    <row r="13" spans="1:20" ht="15">
      <c r="A13" s="41" t="s">
        <v>420</v>
      </c>
      <c r="B13" s="74"/>
      <c r="C13" s="74"/>
      <c r="D13" s="74"/>
      <c r="E13" s="74"/>
      <c r="F13" s="381"/>
      <c r="G13" s="74"/>
      <c r="H13" s="74"/>
      <c r="I13" s="74"/>
      <c r="J13" s="74"/>
      <c r="K13" s="381"/>
      <c r="L13" s="74"/>
      <c r="M13" s="74"/>
      <c r="N13" s="74"/>
      <c r="O13" s="74"/>
      <c r="P13" s="74"/>
      <c r="Q13" s="74"/>
      <c r="R13" s="74"/>
      <c r="S13" s="74"/>
      <c r="T13" s="74"/>
    </row>
    <row r="14" spans="1:20" ht="15">
      <c r="A14" s="41" t="s">
        <v>145</v>
      </c>
      <c r="B14" s="398">
        <v>10.59</v>
      </c>
      <c r="C14" s="398">
        <v>88.24</v>
      </c>
      <c r="D14" s="398">
        <v>1.1633073723447587</v>
      </c>
      <c r="E14" s="79"/>
      <c r="F14" s="381"/>
      <c r="G14" s="398" t="s">
        <v>46</v>
      </c>
      <c r="H14" s="398">
        <v>100</v>
      </c>
      <c r="I14" s="398">
        <v>0</v>
      </c>
      <c r="J14" s="79"/>
      <c r="K14" s="381"/>
      <c r="L14" s="398" t="s">
        <v>46</v>
      </c>
      <c r="M14" s="398">
        <v>100</v>
      </c>
      <c r="N14" s="398">
        <v>0</v>
      </c>
      <c r="O14" s="74">
        <v>100</v>
      </c>
      <c r="P14" s="74"/>
      <c r="Q14" s="398">
        <v>4.32</v>
      </c>
      <c r="R14" s="398">
        <v>95.21</v>
      </c>
      <c r="S14" s="398">
        <v>0.4742961671334144</v>
      </c>
      <c r="T14" s="77"/>
    </row>
    <row r="15" spans="1:20" ht="27">
      <c r="A15" s="41" t="s">
        <v>975</v>
      </c>
      <c r="B15" s="398">
        <v>12.69</v>
      </c>
      <c r="C15" s="398">
        <v>87.31</v>
      </c>
      <c r="D15" s="398">
        <v>0</v>
      </c>
      <c r="E15" s="74">
        <v>100</v>
      </c>
      <c r="F15" s="381"/>
      <c r="G15" s="398">
        <v>0.23</v>
      </c>
      <c r="H15" s="398">
        <v>99.77</v>
      </c>
      <c r="I15" s="398">
        <v>0</v>
      </c>
      <c r="J15" s="74">
        <v>100</v>
      </c>
      <c r="K15" s="381"/>
      <c r="L15" s="398">
        <v>2.38</v>
      </c>
      <c r="M15" s="398">
        <v>97.62</v>
      </c>
      <c r="N15" s="398">
        <v>0</v>
      </c>
      <c r="O15" s="74">
        <v>100</v>
      </c>
      <c r="P15" s="74"/>
      <c r="Q15" s="398">
        <v>7.38</v>
      </c>
      <c r="R15" s="398">
        <v>92.62</v>
      </c>
      <c r="S15" s="398">
        <v>0</v>
      </c>
      <c r="T15" s="74">
        <v>100</v>
      </c>
    </row>
    <row r="16" spans="1:20" ht="15">
      <c r="A16" s="41" t="s">
        <v>144</v>
      </c>
      <c r="B16" s="398">
        <v>16.68</v>
      </c>
      <c r="C16" s="398">
        <v>83.32</v>
      </c>
      <c r="D16" s="398">
        <v>0</v>
      </c>
      <c r="E16" s="74">
        <v>100</v>
      </c>
      <c r="F16" s="381"/>
      <c r="G16" s="398">
        <v>6.1</v>
      </c>
      <c r="H16" s="398">
        <v>93.9</v>
      </c>
      <c r="I16" s="398">
        <v>0</v>
      </c>
      <c r="J16" s="74">
        <v>100</v>
      </c>
      <c r="K16" s="381"/>
      <c r="L16" s="398">
        <v>1.21</v>
      </c>
      <c r="M16" s="398">
        <v>98.79</v>
      </c>
      <c r="N16" s="398">
        <v>0</v>
      </c>
      <c r="O16" s="74">
        <v>100</v>
      </c>
      <c r="P16" s="74"/>
      <c r="Q16" s="398">
        <v>7.67</v>
      </c>
      <c r="R16" s="398">
        <v>92.33</v>
      </c>
      <c r="S16" s="398">
        <v>0</v>
      </c>
      <c r="T16" s="74">
        <v>100</v>
      </c>
    </row>
    <row r="17" spans="1:20" ht="18">
      <c r="A17" s="41" t="s">
        <v>977</v>
      </c>
      <c r="B17" s="398">
        <v>10.03</v>
      </c>
      <c r="C17" s="398">
        <v>89.97</v>
      </c>
      <c r="D17" s="398">
        <v>0</v>
      </c>
      <c r="E17" s="74">
        <v>100</v>
      </c>
      <c r="F17" s="381"/>
      <c r="G17" s="398">
        <v>0.76</v>
      </c>
      <c r="H17" s="398">
        <v>99.24</v>
      </c>
      <c r="I17" s="398">
        <v>0</v>
      </c>
      <c r="J17" s="74">
        <v>100</v>
      </c>
      <c r="K17" s="381"/>
      <c r="L17" s="398">
        <v>2.5</v>
      </c>
      <c r="M17" s="398">
        <v>97.04</v>
      </c>
      <c r="N17" s="398">
        <v>0.4630090610375386</v>
      </c>
      <c r="O17" s="74">
        <v>100</v>
      </c>
      <c r="P17" s="74"/>
      <c r="Q17" s="398">
        <v>5.46</v>
      </c>
      <c r="R17" s="398">
        <v>94.31</v>
      </c>
      <c r="S17" s="398">
        <v>0.23026071455099162</v>
      </c>
      <c r="T17" s="74">
        <v>100</v>
      </c>
    </row>
    <row r="18" spans="1:20" ht="15">
      <c r="A18" s="183" t="s">
        <v>128</v>
      </c>
      <c r="B18" s="398">
        <v>12.86</v>
      </c>
      <c r="C18" s="398">
        <v>87.14</v>
      </c>
      <c r="D18" s="398">
        <v>0</v>
      </c>
      <c r="E18" s="74">
        <v>100</v>
      </c>
      <c r="F18" s="381"/>
      <c r="G18" s="398" t="s">
        <v>46</v>
      </c>
      <c r="H18" s="398">
        <v>100</v>
      </c>
      <c r="I18" s="398">
        <v>0</v>
      </c>
      <c r="J18" s="74">
        <v>100</v>
      </c>
      <c r="K18" s="381"/>
      <c r="L18" s="398">
        <v>1.17</v>
      </c>
      <c r="M18" s="398">
        <v>98.83</v>
      </c>
      <c r="N18" s="398">
        <v>0</v>
      </c>
      <c r="O18" s="74">
        <v>100</v>
      </c>
      <c r="P18" s="74"/>
      <c r="Q18" s="398">
        <v>6.77</v>
      </c>
      <c r="R18" s="398">
        <v>93.23</v>
      </c>
      <c r="S18" s="398">
        <v>0</v>
      </c>
      <c r="T18" s="74">
        <v>100</v>
      </c>
    </row>
    <row r="19" spans="1:20" ht="15">
      <c r="A19" s="183" t="s">
        <v>129</v>
      </c>
      <c r="B19" s="398">
        <v>7.01</v>
      </c>
      <c r="C19" s="398">
        <v>92.99</v>
      </c>
      <c r="D19" s="398">
        <v>0</v>
      </c>
      <c r="E19" s="74">
        <v>100</v>
      </c>
      <c r="F19" s="381"/>
      <c r="G19" s="398">
        <v>1.15</v>
      </c>
      <c r="H19" s="398">
        <v>98.85</v>
      </c>
      <c r="I19" s="398">
        <v>0</v>
      </c>
      <c r="J19" s="74">
        <v>100</v>
      </c>
      <c r="K19" s="381"/>
      <c r="L19" s="398">
        <v>3.65</v>
      </c>
      <c r="M19" s="398">
        <v>95.49</v>
      </c>
      <c r="N19" s="398">
        <v>0.8618293021962746</v>
      </c>
      <c r="O19" s="74">
        <v>100</v>
      </c>
      <c r="P19" s="74"/>
      <c r="Q19" s="398">
        <v>4.25</v>
      </c>
      <c r="R19" s="398">
        <v>95.31</v>
      </c>
      <c r="S19" s="398">
        <v>0.4428360554259321</v>
      </c>
      <c r="T19" s="74">
        <v>100</v>
      </c>
    </row>
    <row r="20" spans="1:20" ht="15">
      <c r="A20" s="41" t="s">
        <v>143</v>
      </c>
      <c r="B20" s="398">
        <v>4.52</v>
      </c>
      <c r="C20" s="398">
        <v>95.24</v>
      </c>
      <c r="D20" s="398">
        <v>0.2360880918597303</v>
      </c>
      <c r="E20" s="74">
        <v>100</v>
      </c>
      <c r="F20" s="381"/>
      <c r="G20" s="398">
        <v>0.59</v>
      </c>
      <c r="H20" s="398">
        <v>99.41</v>
      </c>
      <c r="I20" s="398">
        <v>0</v>
      </c>
      <c r="J20" s="74">
        <v>100</v>
      </c>
      <c r="K20" s="381"/>
      <c r="L20" s="398" t="s">
        <v>46</v>
      </c>
      <c r="M20" s="398">
        <v>99.52</v>
      </c>
      <c r="N20" s="398">
        <v>0.48433525094057134</v>
      </c>
      <c r="O20" s="74">
        <v>100</v>
      </c>
      <c r="P20" s="74"/>
      <c r="Q20" s="398">
        <v>1.81</v>
      </c>
      <c r="R20" s="398">
        <v>97.82</v>
      </c>
      <c r="S20" s="398">
        <v>0.36464933884890366</v>
      </c>
      <c r="T20" s="74">
        <v>100</v>
      </c>
    </row>
    <row r="21" spans="1:20" ht="15">
      <c r="A21" s="41" t="s">
        <v>972</v>
      </c>
      <c r="B21" s="398">
        <v>13.86</v>
      </c>
      <c r="C21" s="398">
        <v>86.14</v>
      </c>
      <c r="D21" s="398">
        <v>0</v>
      </c>
      <c r="E21" s="75">
        <v>100</v>
      </c>
      <c r="F21" s="381"/>
      <c r="G21" s="398" t="s">
        <v>46</v>
      </c>
      <c r="H21" s="398">
        <v>100</v>
      </c>
      <c r="I21" s="398">
        <v>0</v>
      </c>
      <c r="J21" s="75">
        <v>100</v>
      </c>
      <c r="K21" s="381"/>
      <c r="L21" s="398">
        <v>2.66</v>
      </c>
      <c r="M21" s="398">
        <v>97.34</v>
      </c>
      <c r="N21" s="398">
        <v>0</v>
      </c>
      <c r="O21" s="75">
        <v>100</v>
      </c>
      <c r="P21" s="223"/>
      <c r="Q21" s="398">
        <v>5.87</v>
      </c>
      <c r="R21" s="398">
        <v>94.13</v>
      </c>
      <c r="S21" s="398">
        <v>0</v>
      </c>
      <c r="T21" s="75">
        <v>100</v>
      </c>
    </row>
    <row r="22" spans="1:20" ht="15">
      <c r="A22" s="41" t="s">
        <v>142</v>
      </c>
      <c r="B22" s="398">
        <v>18.64</v>
      </c>
      <c r="C22" s="398">
        <v>80.76</v>
      </c>
      <c r="D22" s="398">
        <v>0.594116274478129</v>
      </c>
      <c r="E22" s="74">
        <v>100</v>
      </c>
      <c r="F22" s="381"/>
      <c r="G22" s="398">
        <v>9.48</v>
      </c>
      <c r="H22" s="398">
        <v>90.52</v>
      </c>
      <c r="I22" s="398">
        <v>0</v>
      </c>
      <c r="J22" s="74">
        <v>100</v>
      </c>
      <c r="K22" s="381"/>
      <c r="L22" s="398">
        <v>0.04</v>
      </c>
      <c r="M22" s="398">
        <v>99.96</v>
      </c>
      <c r="N22" s="398">
        <v>0</v>
      </c>
      <c r="O22" s="74">
        <v>100</v>
      </c>
      <c r="P22" s="381"/>
      <c r="Q22" s="398">
        <v>7.82</v>
      </c>
      <c r="R22" s="398">
        <v>91.95</v>
      </c>
      <c r="S22" s="398">
        <v>0.23048534224636166</v>
      </c>
      <c r="T22" s="74">
        <v>100</v>
      </c>
    </row>
    <row r="23" spans="1:20" ht="15">
      <c r="A23" s="41" t="s">
        <v>973</v>
      </c>
      <c r="B23" s="398">
        <v>18.33</v>
      </c>
      <c r="C23" s="398">
        <v>79.34</v>
      </c>
      <c r="D23" s="398">
        <v>2.330599681432692</v>
      </c>
      <c r="E23" s="74">
        <v>100</v>
      </c>
      <c r="F23" s="381"/>
      <c r="G23" s="398">
        <v>13.1</v>
      </c>
      <c r="H23" s="398">
        <v>86.9</v>
      </c>
      <c r="I23" s="398">
        <v>0</v>
      </c>
      <c r="J23" s="74">
        <v>100</v>
      </c>
      <c r="K23" s="381"/>
      <c r="L23" s="398">
        <v>0.71</v>
      </c>
      <c r="M23" s="398">
        <v>99.29</v>
      </c>
      <c r="N23" s="398">
        <v>0</v>
      </c>
      <c r="O23" s="74">
        <v>100</v>
      </c>
      <c r="P23" s="381"/>
      <c r="Q23" s="398">
        <v>8.39</v>
      </c>
      <c r="R23" s="398">
        <v>90.59</v>
      </c>
      <c r="S23" s="398">
        <v>1.0260747605983502</v>
      </c>
      <c r="T23" s="74">
        <v>100</v>
      </c>
    </row>
    <row r="24" spans="1:20" ht="15">
      <c r="A24" s="36" t="s">
        <v>141</v>
      </c>
      <c r="B24" s="490">
        <v>23.8</v>
      </c>
      <c r="C24" s="490">
        <v>74.36</v>
      </c>
      <c r="D24" s="398">
        <v>1.843604788175792</v>
      </c>
      <c r="E24" s="74">
        <v>100</v>
      </c>
      <c r="F24" s="381"/>
      <c r="G24" s="398">
        <v>18.82</v>
      </c>
      <c r="H24" s="398">
        <v>77.02</v>
      </c>
      <c r="I24" s="398">
        <v>4.157000673501459</v>
      </c>
      <c r="J24" s="74">
        <v>100</v>
      </c>
      <c r="K24" s="381"/>
      <c r="L24" s="398">
        <v>1.56</v>
      </c>
      <c r="M24" s="398">
        <v>97.84</v>
      </c>
      <c r="N24" s="398">
        <v>0.6047245808839539</v>
      </c>
      <c r="O24" s="74">
        <v>100</v>
      </c>
      <c r="P24" s="381"/>
      <c r="Q24" s="398">
        <v>12.5</v>
      </c>
      <c r="R24" s="398">
        <v>86.33</v>
      </c>
      <c r="S24" s="398">
        <v>1.1730147409134348</v>
      </c>
      <c r="T24" s="74">
        <v>100</v>
      </c>
    </row>
    <row r="25" spans="1:20" ht="15" customHeight="1">
      <c r="A25" s="469" t="s">
        <v>140</v>
      </c>
      <c r="B25" s="398">
        <v>11.66</v>
      </c>
      <c r="C25" s="398">
        <v>88.28</v>
      </c>
      <c r="D25" s="398">
        <v>0.06321347562562749</v>
      </c>
      <c r="E25" s="74">
        <v>100</v>
      </c>
      <c r="F25" s="381"/>
      <c r="G25" s="398">
        <v>11.39</v>
      </c>
      <c r="H25" s="398">
        <v>88.61</v>
      </c>
      <c r="I25" s="398">
        <v>0</v>
      </c>
      <c r="J25" s="74">
        <v>100</v>
      </c>
      <c r="K25" s="381"/>
      <c r="L25" s="398">
        <v>1.16</v>
      </c>
      <c r="M25" s="398">
        <v>98.27</v>
      </c>
      <c r="N25" s="398">
        <v>0.5646982897708939</v>
      </c>
      <c r="O25" s="74">
        <v>100</v>
      </c>
      <c r="P25" s="381"/>
      <c r="Q25" s="398">
        <v>4.88</v>
      </c>
      <c r="R25" s="398">
        <v>94.77</v>
      </c>
      <c r="S25" s="398">
        <v>0.352983252732899</v>
      </c>
      <c r="T25" s="74">
        <v>100</v>
      </c>
    </row>
    <row r="26" spans="1:20" ht="15">
      <c r="A26" s="41" t="s">
        <v>139</v>
      </c>
      <c r="B26" s="398">
        <v>14.61</v>
      </c>
      <c r="C26" s="398">
        <v>85.39</v>
      </c>
      <c r="D26" s="398">
        <v>0</v>
      </c>
      <c r="E26" s="74">
        <v>100</v>
      </c>
      <c r="F26" s="381"/>
      <c r="G26" s="398">
        <v>3.36</v>
      </c>
      <c r="H26" s="398">
        <v>96.64</v>
      </c>
      <c r="I26" s="398">
        <v>0</v>
      </c>
      <c r="J26" s="74">
        <v>100</v>
      </c>
      <c r="K26" s="381"/>
      <c r="L26" s="398" t="s">
        <v>46</v>
      </c>
      <c r="M26" s="398">
        <v>100</v>
      </c>
      <c r="N26" s="398">
        <v>0</v>
      </c>
      <c r="O26" s="74">
        <v>100</v>
      </c>
      <c r="P26" s="381"/>
      <c r="Q26" s="398">
        <v>6.39</v>
      </c>
      <c r="R26" s="398">
        <v>93.61</v>
      </c>
      <c r="S26" s="398">
        <v>0</v>
      </c>
      <c r="T26" s="74">
        <v>100</v>
      </c>
    </row>
    <row r="27" spans="1:20" ht="15">
      <c r="A27" s="41" t="s">
        <v>138</v>
      </c>
      <c r="B27" s="398">
        <v>14.14</v>
      </c>
      <c r="C27" s="398">
        <v>82.91</v>
      </c>
      <c r="D27" s="398">
        <v>2.9459009926759143</v>
      </c>
      <c r="E27" s="74">
        <v>100</v>
      </c>
      <c r="F27" s="381"/>
      <c r="G27" s="398">
        <v>2.77</v>
      </c>
      <c r="H27" s="398">
        <v>97.23</v>
      </c>
      <c r="I27" s="398">
        <v>0</v>
      </c>
      <c r="J27" s="74">
        <v>100</v>
      </c>
      <c r="K27" s="381"/>
      <c r="L27" s="398">
        <v>0.1</v>
      </c>
      <c r="M27" s="398">
        <v>99.9</v>
      </c>
      <c r="N27" s="398">
        <v>0</v>
      </c>
      <c r="O27" s="74">
        <v>100</v>
      </c>
      <c r="P27" s="381"/>
      <c r="Q27" s="398">
        <v>5.71</v>
      </c>
      <c r="R27" s="398">
        <v>93.11</v>
      </c>
      <c r="S27" s="398">
        <v>1.1884742281233953</v>
      </c>
      <c r="T27" s="74">
        <v>100</v>
      </c>
    </row>
    <row r="28" spans="1:20" ht="15">
      <c r="A28" s="41" t="s">
        <v>137</v>
      </c>
      <c r="B28" s="398">
        <v>10.51</v>
      </c>
      <c r="C28" s="398">
        <v>89.42</v>
      </c>
      <c r="D28" s="398">
        <v>0.06358115366907106</v>
      </c>
      <c r="E28" s="74">
        <v>100</v>
      </c>
      <c r="F28" s="381"/>
      <c r="G28" s="398">
        <v>5.58</v>
      </c>
      <c r="H28" s="398">
        <v>94.42</v>
      </c>
      <c r="I28" s="398">
        <v>0</v>
      </c>
      <c r="J28" s="74">
        <v>100</v>
      </c>
      <c r="K28" s="381"/>
      <c r="L28" s="398">
        <v>1.47</v>
      </c>
      <c r="M28" s="398">
        <v>98.53</v>
      </c>
      <c r="N28" s="398">
        <v>0</v>
      </c>
      <c r="O28" s="74">
        <v>100</v>
      </c>
      <c r="P28" s="381"/>
      <c r="Q28" s="398">
        <v>5.82</v>
      </c>
      <c r="R28" s="398">
        <v>94.16</v>
      </c>
      <c r="S28" s="398">
        <v>0.02481835531326755</v>
      </c>
      <c r="T28" s="74">
        <v>100</v>
      </c>
    </row>
    <row r="29" spans="1:20" ht="15">
      <c r="A29" s="41" t="s">
        <v>136</v>
      </c>
      <c r="B29" s="398">
        <v>18.26</v>
      </c>
      <c r="C29" s="398">
        <v>81.65</v>
      </c>
      <c r="D29" s="398">
        <v>0.09514747859181731</v>
      </c>
      <c r="E29" s="74">
        <v>100</v>
      </c>
      <c r="F29" s="381"/>
      <c r="G29" s="398">
        <v>14.1</v>
      </c>
      <c r="H29" s="398">
        <v>85.9</v>
      </c>
      <c r="I29" s="398">
        <v>0</v>
      </c>
      <c r="J29" s="74">
        <v>100</v>
      </c>
      <c r="K29" s="381"/>
      <c r="L29" s="398">
        <v>0.79</v>
      </c>
      <c r="M29" s="398">
        <v>99.21</v>
      </c>
      <c r="N29" s="398">
        <v>0</v>
      </c>
      <c r="O29" s="74">
        <v>100</v>
      </c>
      <c r="P29" s="381"/>
      <c r="Q29" s="398">
        <v>7.71</v>
      </c>
      <c r="R29" s="398">
        <v>92.26</v>
      </c>
      <c r="S29" s="398">
        <v>0.03417634996582365</v>
      </c>
      <c r="T29" s="74">
        <v>100</v>
      </c>
    </row>
    <row r="30" spans="1:20" ht="15">
      <c r="A30" s="41" t="s">
        <v>135</v>
      </c>
      <c r="B30" s="398">
        <v>7.23</v>
      </c>
      <c r="C30" s="398">
        <v>92.63</v>
      </c>
      <c r="D30" s="398">
        <v>0.14328033821602953</v>
      </c>
      <c r="E30" s="74">
        <v>100</v>
      </c>
      <c r="F30" s="381"/>
      <c r="G30" s="398">
        <v>0.13</v>
      </c>
      <c r="H30" s="398">
        <v>99.87</v>
      </c>
      <c r="I30" s="398">
        <v>0</v>
      </c>
      <c r="J30" s="74">
        <v>100</v>
      </c>
      <c r="K30" s="381"/>
      <c r="L30" s="398">
        <v>3.17</v>
      </c>
      <c r="M30" s="398">
        <v>96.83</v>
      </c>
      <c r="N30" s="398">
        <v>0</v>
      </c>
      <c r="O30" s="74">
        <v>100</v>
      </c>
      <c r="P30" s="381"/>
      <c r="Q30" s="398">
        <v>4.95</v>
      </c>
      <c r="R30" s="398">
        <v>94.98</v>
      </c>
      <c r="S30" s="398">
        <v>0.06843836103457471</v>
      </c>
      <c r="T30" s="74">
        <v>100</v>
      </c>
    </row>
    <row r="31" spans="1:20" ht="15">
      <c r="A31" s="41" t="s">
        <v>134</v>
      </c>
      <c r="B31" s="398">
        <v>6.34</v>
      </c>
      <c r="C31" s="398">
        <v>93.51</v>
      </c>
      <c r="D31" s="398">
        <v>0.15189353768259725</v>
      </c>
      <c r="E31" s="74">
        <v>100</v>
      </c>
      <c r="F31" s="381"/>
      <c r="G31" s="398">
        <v>3.26</v>
      </c>
      <c r="H31" s="398">
        <v>96.74</v>
      </c>
      <c r="I31" s="398">
        <v>0</v>
      </c>
      <c r="J31" s="74">
        <v>100</v>
      </c>
      <c r="K31" s="381"/>
      <c r="L31" s="398">
        <v>1.26</v>
      </c>
      <c r="M31" s="398">
        <v>98.74</v>
      </c>
      <c r="N31" s="398">
        <v>0</v>
      </c>
      <c r="O31" s="74">
        <v>100</v>
      </c>
      <c r="P31" s="381"/>
      <c r="Q31" s="398">
        <v>4.13</v>
      </c>
      <c r="R31" s="398">
        <v>95.79</v>
      </c>
      <c r="S31" s="398">
        <v>0.07951374835689495</v>
      </c>
      <c r="T31" s="74">
        <v>100</v>
      </c>
    </row>
    <row r="32" spans="1:20" ht="15">
      <c r="A32" s="41" t="s">
        <v>133</v>
      </c>
      <c r="B32" s="398">
        <v>19.15</v>
      </c>
      <c r="C32" s="398">
        <v>80.85</v>
      </c>
      <c r="D32" s="398">
        <v>0</v>
      </c>
      <c r="E32" s="74">
        <v>100</v>
      </c>
      <c r="F32" s="381"/>
      <c r="G32" s="398">
        <v>0.28</v>
      </c>
      <c r="H32" s="398">
        <v>99.72</v>
      </c>
      <c r="I32" s="398">
        <v>0</v>
      </c>
      <c r="J32" s="74">
        <v>100</v>
      </c>
      <c r="K32" s="381"/>
      <c r="L32" s="398" t="s">
        <v>46</v>
      </c>
      <c r="M32" s="398">
        <v>100</v>
      </c>
      <c r="N32" s="398">
        <v>0</v>
      </c>
      <c r="O32" s="74">
        <v>100</v>
      </c>
      <c r="P32" s="381"/>
      <c r="Q32" s="398">
        <v>8.21</v>
      </c>
      <c r="R32" s="398">
        <v>91.79</v>
      </c>
      <c r="S32" s="398">
        <v>0</v>
      </c>
      <c r="T32" s="74">
        <v>100</v>
      </c>
    </row>
    <row r="33" spans="1:20" ht="15">
      <c r="A33" s="41" t="s">
        <v>132</v>
      </c>
      <c r="B33" s="398">
        <v>4.43</v>
      </c>
      <c r="C33" s="398">
        <v>95.57</v>
      </c>
      <c r="D33" s="398">
        <v>0</v>
      </c>
      <c r="E33" s="74">
        <v>100</v>
      </c>
      <c r="F33" s="381"/>
      <c r="G33" s="398" t="s">
        <v>46</v>
      </c>
      <c r="H33" s="398">
        <v>100</v>
      </c>
      <c r="I33" s="398">
        <v>0</v>
      </c>
      <c r="J33" s="74">
        <v>100</v>
      </c>
      <c r="K33" s="381"/>
      <c r="L33" s="398">
        <v>1.41</v>
      </c>
      <c r="M33" s="398">
        <v>98.59</v>
      </c>
      <c r="N33" s="398">
        <v>0</v>
      </c>
      <c r="O33" s="74">
        <v>100</v>
      </c>
      <c r="P33" s="381"/>
      <c r="Q33" s="398">
        <v>2.6</v>
      </c>
      <c r="R33" s="398">
        <v>97.4</v>
      </c>
      <c r="S33" s="398">
        <v>0</v>
      </c>
      <c r="T33" s="74">
        <v>100</v>
      </c>
    </row>
    <row r="34" spans="1:20" ht="15">
      <c r="A34" s="41" t="s">
        <v>131</v>
      </c>
      <c r="B34" s="398">
        <v>10.15</v>
      </c>
      <c r="C34" s="398">
        <v>89.85</v>
      </c>
      <c r="D34" s="398">
        <v>0</v>
      </c>
      <c r="E34" s="74">
        <v>100</v>
      </c>
      <c r="F34" s="381"/>
      <c r="G34" s="398" t="s">
        <v>46</v>
      </c>
      <c r="H34" s="398">
        <v>99.61</v>
      </c>
      <c r="I34" s="398">
        <v>0.386699636975851</v>
      </c>
      <c r="J34" s="74">
        <v>100</v>
      </c>
      <c r="K34" s="381"/>
      <c r="L34" s="398" t="s">
        <v>46</v>
      </c>
      <c r="M34" s="398">
        <v>100</v>
      </c>
      <c r="N34" s="398">
        <v>0</v>
      </c>
      <c r="O34" s="74">
        <v>100</v>
      </c>
      <c r="P34" s="381"/>
      <c r="Q34" s="398">
        <v>3.2</v>
      </c>
      <c r="R34" s="398">
        <v>96.75</v>
      </c>
      <c r="S34" s="398">
        <v>0.04688292345326219</v>
      </c>
      <c r="T34" s="74">
        <v>100</v>
      </c>
    </row>
    <row r="35" spans="1:20" ht="15">
      <c r="A35" s="41" t="s">
        <v>130</v>
      </c>
      <c r="B35" s="398">
        <v>8.26</v>
      </c>
      <c r="C35" s="398">
        <v>87.26</v>
      </c>
      <c r="D35" s="398">
        <v>4.4778537990637375</v>
      </c>
      <c r="E35" s="74">
        <v>100</v>
      </c>
      <c r="F35" s="381"/>
      <c r="G35" s="398" t="s">
        <v>46</v>
      </c>
      <c r="H35" s="398">
        <v>100</v>
      </c>
      <c r="I35" s="398">
        <v>0</v>
      </c>
      <c r="J35" s="74">
        <v>100</v>
      </c>
      <c r="K35" s="381"/>
      <c r="L35" s="398">
        <v>3.77</v>
      </c>
      <c r="M35" s="398">
        <v>96.23</v>
      </c>
      <c r="N35" s="398">
        <v>0</v>
      </c>
      <c r="O35" s="74">
        <v>100</v>
      </c>
      <c r="P35" s="381"/>
      <c r="Q35" s="398">
        <v>5.32</v>
      </c>
      <c r="R35" s="398">
        <v>92.81</v>
      </c>
      <c r="S35" s="398">
        <v>1.8615548136948157</v>
      </c>
      <c r="T35" s="74">
        <v>100</v>
      </c>
    </row>
    <row r="36" spans="1:20" ht="15">
      <c r="A36" s="41"/>
      <c r="B36" s="381"/>
      <c r="C36" s="381"/>
      <c r="D36" s="381"/>
      <c r="E36" s="74"/>
      <c r="F36" s="381"/>
      <c r="G36" s="381"/>
      <c r="H36" s="381"/>
      <c r="I36" s="381"/>
      <c r="J36" s="381"/>
      <c r="K36" s="381"/>
      <c r="L36" s="381"/>
      <c r="M36" s="381"/>
      <c r="N36" s="381"/>
      <c r="O36" s="381"/>
      <c r="P36" s="381"/>
      <c r="Q36" s="381"/>
      <c r="R36" s="381"/>
      <c r="S36" s="381"/>
      <c r="T36" s="178"/>
    </row>
    <row r="37" spans="1:20" ht="18">
      <c r="A37" s="41" t="s">
        <v>661</v>
      </c>
      <c r="B37" s="381"/>
      <c r="C37" s="381"/>
      <c r="D37" s="381"/>
      <c r="E37" s="74"/>
      <c r="F37" s="381"/>
      <c r="G37" s="381"/>
      <c r="H37" s="381"/>
      <c r="I37" s="381"/>
      <c r="J37" s="381"/>
      <c r="K37" s="381"/>
      <c r="L37" s="381"/>
      <c r="M37" s="381"/>
      <c r="N37" s="381"/>
      <c r="O37" s="381"/>
      <c r="P37" s="381"/>
      <c r="Q37" s="381"/>
      <c r="R37" s="381"/>
      <c r="S37" s="381"/>
      <c r="T37" s="178"/>
    </row>
    <row r="38" spans="1:20" s="20" customFormat="1" ht="27">
      <c r="A38" s="503" t="s">
        <v>331</v>
      </c>
      <c r="B38" s="505">
        <v>14.2</v>
      </c>
      <c r="C38" s="505">
        <v>84.4</v>
      </c>
      <c r="D38" s="496">
        <v>1.387614226916732</v>
      </c>
      <c r="E38" s="496">
        <v>100</v>
      </c>
      <c r="F38" s="462"/>
      <c r="G38" s="496">
        <v>3.63</v>
      </c>
      <c r="H38" s="496">
        <v>96.37</v>
      </c>
      <c r="I38" s="496">
        <v>0</v>
      </c>
      <c r="J38" s="496">
        <v>100</v>
      </c>
      <c r="K38" s="462"/>
      <c r="L38" s="505">
        <v>1.4</v>
      </c>
      <c r="M38" s="505">
        <v>98.6</v>
      </c>
      <c r="N38" s="496">
        <v>0</v>
      </c>
      <c r="O38" s="496">
        <v>100</v>
      </c>
      <c r="P38" s="462"/>
      <c r="Q38" s="505">
        <v>6.4</v>
      </c>
      <c r="R38" s="505">
        <v>93.1</v>
      </c>
      <c r="S38" s="496">
        <v>0.5277590103956425</v>
      </c>
      <c r="T38" s="496">
        <v>100</v>
      </c>
    </row>
    <row r="39" spans="1:20" s="20" customFormat="1" ht="18">
      <c r="A39" s="503" t="s">
        <v>330</v>
      </c>
      <c r="B39" s="505">
        <v>10.4</v>
      </c>
      <c r="C39" s="505">
        <v>89.6</v>
      </c>
      <c r="D39" s="496">
        <v>0.008815621280909772</v>
      </c>
      <c r="E39" s="496">
        <v>100</v>
      </c>
      <c r="F39" s="462"/>
      <c r="G39" s="496">
        <v>1.06</v>
      </c>
      <c r="H39" s="496">
        <v>98.94</v>
      </c>
      <c r="I39" s="496">
        <v>0</v>
      </c>
      <c r="J39" s="496">
        <v>100</v>
      </c>
      <c r="K39" s="462"/>
      <c r="L39" s="505">
        <v>0.1</v>
      </c>
      <c r="M39" s="505">
        <v>99.9</v>
      </c>
      <c r="N39" s="496">
        <v>0</v>
      </c>
      <c r="O39" s="496">
        <v>100</v>
      </c>
      <c r="P39" s="462"/>
      <c r="Q39" s="505">
        <v>4</v>
      </c>
      <c r="R39" s="505">
        <v>96</v>
      </c>
      <c r="S39" s="496">
        <v>0.003257053148593279</v>
      </c>
      <c r="T39" s="496">
        <v>100</v>
      </c>
    </row>
    <row r="40" spans="1:20" s="20" customFormat="1" ht="15">
      <c r="A40" s="503" t="s">
        <v>329</v>
      </c>
      <c r="B40" s="505">
        <v>17.3</v>
      </c>
      <c r="C40" s="505">
        <v>82.7</v>
      </c>
      <c r="D40" s="496">
        <v>0.0092434866431618</v>
      </c>
      <c r="E40" s="496">
        <v>100</v>
      </c>
      <c r="F40" s="462"/>
      <c r="G40" s="496">
        <v>0.21</v>
      </c>
      <c r="H40" s="496">
        <v>99.79</v>
      </c>
      <c r="I40" s="496">
        <v>0</v>
      </c>
      <c r="J40" s="496">
        <v>100</v>
      </c>
      <c r="K40" s="462"/>
      <c r="L40" s="505">
        <v>2</v>
      </c>
      <c r="M40" s="505">
        <v>98</v>
      </c>
      <c r="N40" s="496">
        <v>0</v>
      </c>
      <c r="O40" s="496">
        <v>100</v>
      </c>
      <c r="P40" s="462"/>
      <c r="Q40" s="505">
        <v>7.3</v>
      </c>
      <c r="R40" s="505">
        <v>92.7</v>
      </c>
      <c r="S40" s="496">
        <v>0.003317677057315241</v>
      </c>
      <c r="T40" s="496">
        <v>100</v>
      </c>
    </row>
    <row r="41" spans="1:20" s="20" customFormat="1" ht="18">
      <c r="A41" s="503" t="s">
        <v>328</v>
      </c>
      <c r="B41" s="505">
        <v>11.6</v>
      </c>
      <c r="C41" s="505">
        <v>88.4</v>
      </c>
      <c r="D41" s="496">
        <v>0.08848252470137148</v>
      </c>
      <c r="E41" s="496">
        <v>100</v>
      </c>
      <c r="F41" s="462"/>
      <c r="G41" s="496">
        <v>7.24</v>
      </c>
      <c r="H41" s="496">
        <v>92.7</v>
      </c>
      <c r="I41" s="496">
        <v>0.05734337555631633</v>
      </c>
      <c r="J41" s="496">
        <v>100</v>
      </c>
      <c r="K41" s="462"/>
      <c r="L41" s="505">
        <v>1</v>
      </c>
      <c r="M41" s="505">
        <v>98.7</v>
      </c>
      <c r="N41" s="496">
        <v>0.21876398349326306</v>
      </c>
      <c r="O41" s="496">
        <v>100</v>
      </c>
      <c r="P41" s="462"/>
      <c r="Q41" s="505">
        <v>5.6</v>
      </c>
      <c r="R41" s="505">
        <v>94.2</v>
      </c>
      <c r="S41" s="496">
        <v>0.1606559613213195</v>
      </c>
      <c r="T41" s="496">
        <v>100</v>
      </c>
    </row>
    <row r="42" spans="1:20" s="20" customFormat="1" ht="18">
      <c r="A42" s="503" t="s">
        <v>327</v>
      </c>
      <c r="B42" s="496">
        <v>12</v>
      </c>
      <c r="C42" s="496">
        <v>88</v>
      </c>
      <c r="D42" s="496">
        <v>0.0029780100236313856</v>
      </c>
      <c r="E42" s="496">
        <v>100</v>
      </c>
      <c r="F42" s="462"/>
      <c r="G42" s="496">
        <v>3.59</v>
      </c>
      <c r="H42" s="496">
        <v>96.34</v>
      </c>
      <c r="I42" s="496">
        <v>0.06591957811470006</v>
      </c>
      <c r="J42" s="496">
        <v>100</v>
      </c>
      <c r="K42" s="462"/>
      <c r="L42" s="505">
        <v>0.2</v>
      </c>
      <c r="M42" s="505">
        <v>99.7</v>
      </c>
      <c r="N42" s="496">
        <v>0.012660757296333414</v>
      </c>
      <c r="O42" s="496">
        <v>100</v>
      </c>
      <c r="P42" s="462"/>
      <c r="Q42" s="505">
        <v>5.6</v>
      </c>
      <c r="R42" s="505">
        <v>94.4</v>
      </c>
      <c r="S42" s="496">
        <v>0.014487551169225866</v>
      </c>
      <c r="T42" s="496">
        <v>100</v>
      </c>
    </row>
    <row r="43" spans="1:20" s="20" customFormat="1" ht="15">
      <c r="A43" s="503" t="s">
        <v>326</v>
      </c>
      <c r="B43" s="505">
        <v>11.5</v>
      </c>
      <c r="C43" s="496">
        <v>84</v>
      </c>
      <c r="D43" s="496">
        <v>4.505536212273725</v>
      </c>
      <c r="E43" s="496">
        <v>100</v>
      </c>
      <c r="F43" s="462"/>
      <c r="G43" s="496">
        <v>5.98</v>
      </c>
      <c r="H43" s="496">
        <v>92.46</v>
      </c>
      <c r="I43" s="496">
        <v>1.563247502462361</v>
      </c>
      <c r="J43" s="496">
        <v>100</v>
      </c>
      <c r="K43" s="462"/>
      <c r="L43" s="505">
        <v>2.2</v>
      </c>
      <c r="M43" s="505">
        <v>97.5</v>
      </c>
      <c r="N43" s="496">
        <v>0.30120481927710846</v>
      </c>
      <c r="O43" s="496">
        <v>100</v>
      </c>
      <c r="P43" s="462"/>
      <c r="Q43" s="505">
        <v>5.4</v>
      </c>
      <c r="R43" s="505">
        <v>92.6</v>
      </c>
      <c r="S43" s="496">
        <v>1.9652365883398324</v>
      </c>
      <c r="T43" s="496">
        <v>100</v>
      </c>
    </row>
    <row r="44" spans="1:20" ht="15">
      <c r="A44" s="139"/>
      <c r="B44" s="381"/>
      <c r="C44" s="381"/>
      <c r="D44" s="381"/>
      <c r="E44" s="74"/>
      <c r="F44" s="381"/>
      <c r="G44" s="381"/>
      <c r="H44" s="381"/>
      <c r="I44" s="381"/>
      <c r="J44" s="381"/>
      <c r="K44" s="381"/>
      <c r="L44" s="381"/>
      <c r="M44" s="381"/>
      <c r="N44" s="381"/>
      <c r="O44" s="74"/>
      <c r="P44" s="381"/>
      <c r="Q44" s="381"/>
      <c r="R44" s="381"/>
      <c r="S44" s="381"/>
      <c r="T44" s="178"/>
    </row>
    <row r="45" spans="1:20" ht="15">
      <c r="A45" s="114" t="s">
        <v>325</v>
      </c>
      <c r="B45" s="381"/>
      <c r="C45" s="381"/>
      <c r="D45" s="381"/>
      <c r="E45" s="74"/>
      <c r="F45" s="381"/>
      <c r="G45" s="381"/>
      <c r="H45" s="381"/>
      <c r="I45" s="381"/>
      <c r="J45" s="381"/>
      <c r="K45" s="381"/>
      <c r="L45" s="381"/>
      <c r="M45" s="381"/>
      <c r="N45" s="381"/>
      <c r="O45" s="74"/>
      <c r="P45" s="381"/>
      <c r="Q45" s="381"/>
      <c r="R45" s="381"/>
      <c r="S45" s="381"/>
      <c r="T45" s="178"/>
    </row>
    <row r="46" spans="1:20" ht="15">
      <c r="A46" s="114" t="s">
        <v>324</v>
      </c>
      <c r="B46" s="398">
        <v>12.22</v>
      </c>
      <c r="C46" s="398">
        <v>86.81</v>
      </c>
      <c r="D46" s="398">
        <v>0.9610370975174009</v>
      </c>
      <c r="E46" s="74">
        <v>100</v>
      </c>
      <c r="F46" s="381"/>
      <c r="G46" s="398">
        <v>4.27</v>
      </c>
      <c r="H46" s="398">
        <v>95.49</v>
      </c>
      <c r="I46" s="398">
        <v>0.24132024039946365</v>
      </c>
      <c r="J46" s="74">
        <v>100</v>
      </c>
      <c r="K46" s="381"/>
      <c r="L46" s="398">
        <v>1.02</v>
      </c>
      <c r="M46" s="398">
        <v>98.88</v>
      </c>
      <c r="N46" s="398">
        <v>0.09851855756867417</v>
      </c>
      <c r="O46" s="74">
        <v>100</v>
      </c>
      <c r="P46" s="381"/>
      <c r="Q46" s="398">
        <v>5.61</v>
      </c>
      <c r="R46" s="398">
        <v>93.93</v>
      </c>
      <c r="S46" s="398">
        <v>0.4524172323611336</v>
      </c>
      <c r="T46" s="74">
        <v>100</v>
      </c>
    </row>
    <row r="47" spans="1:20" ht="15">
      <c r="A47" s="114" t="s">
        <v>272</v>
      </c>
      <c r="B47" s="398">
        <v>16.37</v>
      </c>
      <c r="C47" s="398">
        <v>83</v>
      </c>
      <c r="D47" s="398">
        <v>0.6311759293082959</v>
      </c>
      <c r="E47" s="74">
        <v>100</v>
      </c>
      <c r="F47" s="381"/>
      <c r="G47" s="398">
        <v>4.03</v>
      </c>
      <c r="H47" s="398">
        <v>95.97</v>
      </c>
      <c r="I47" s="398">
        <v>0</v>
      </c>
      <c r="J47" s="74">
        <v>100</v>
      </c>
      <c r="K47" s="381"/>
      <c r="L47" s="398">
        <v>0.91</v>
      </c>
      <c r="M47" s="398">
        <v>99.09</v>
      </c>
      <c r="N47" s="398">
        <v>0</v>
      </c>
      <c r="O47" s="74">
        <v>100</v>
      </c>
      <c r="P47" s="381"/>
      <c r="Q47" s="398">
        <v>10.54</v>
      </c>
      <c r="R47" s="398">
        <v>89.09</v>
      </c>
      <c r="S47" s="398">
        <v>0.37537537537537535</v>
      </c>
      <c r="T47" s="74">
        <v>100</v>
      </c>
    </row>
    <row r="48" spans="2:20" ht="15">
      <c r="B48" s="381"/>
      <c r="C48" s="381"/>
      <c r="D48" s="381"/>
      <c r="E48" s="74"/>
      <c r="F48" s="381"/>
      <c r="G48" s="381"/>
      <c r="H48" s="381"/>
      <c r="I48" s="381"/>
      <c r="J48" s="381"/>
      <c r="K48" s="381"/>
      <c r="L48" s="381"/>
      <c r="M48" s="381"/>
      <c r="N48" s="381"/>
      <c r="O48" s="74"/>
      <c r="P48" s="381"/>
      <c r="Q48" s="381"/>
      <c r="R48" s="381"/>
      <c r="S48" s="381"/>
      <c r="T48" s="178"/>
    </row>
    <row r="49" spans="1:20" ht="15">
      <c r="A49" s="114" t="s">
        <v>463</v>
      </c>
      <c r="B49" s="381"/>
      <c r="C49" s="381"/>
      <c r="D49" s="381"/>
      <c r="E49" s="74"/>
      <c r="F49" s="381"/>
      <c r="G49" s="381"/>
      <c r="H49" s="381"/>
      <c r="I49" s="381"/>
      <c r="J49" s="381"/>
      <c r="K49" s="381"/>
      <c r="L49" s="381"/>
      <c r="M49" s="381"/>
      <c r="N49" s="381"/>
      <c r="O49" s="74"/>
      <c r="P49" s="381"/>
      <c r="Q49" s="381"/>
      <c r="R49" s="381"/>
      <c r="S49" s="381"/>
      <c r="T49" s="178"/>
    </row>
    <row r="50" spans="1:20" ht="15">
      <c r="A50" s="7" t="s">
        <v>462</v>
      </c>
      <c r="B50" s="398">
        <v>10.36</v>
      </c>
      <c r="C50" s="398">
        <v>88.57</v>
      </c>
      <c r="D50" s="398">
        <v>1.0693484295901148</v>
      </c>
      <c r="E50" s="74">
        <v>100</v>
      </c>
      <c r="F50" s="381"/>
      <c r="G50" s="398">
        <v>1.06</v>
      </c>
      <c r="H50" s="398">
        <v>98.94</v>
      </c>
      <c r="I50" s="398">
        <v>0</v>
      </c>
      <c r="J50" s="74">
        <v>100</v>
      </c>
      <c r="K50" s="381"/>
      <c r="L50" s="398">
        <v>1.38</v>
      </c>
      <c r="M50" s="398">
        <v>98.62</v>
      </c>
      <c r="N50" s="398">
        <v>0</v>
      </c>
      <c r="O50" s="74">
        <v>100</v>
      </c>
      <c r="P50" s="381"/>
      <c r="Q50" s="398">
        <v>8.86</v>
      </c>
      <c r="R50" s="398">
        <v>90.26</v>
      </c>
      <c r="S50" s="398">
        <v>0.8822274615470977</v>
      </c>
      <c r="T50" s="74">
        <v>100</v>
      </c>
    </row>
    <row r="51" spans="1:20" ht="27">
      <c r="A51" s="7" t="s">
        <v>461</v>
      </c>
      <c r="B51" s="398">
        <v>16.14</v>
      </c>
      <c r="C51" s="398">
        <v>83.28</v>
      </c>
      <c r="D51" s="398">
        <v>0.5866025749038531</v>
      </c>
      <c r="E51" s="74">
        <v>100</v>
      </c>
      <c r="F51" s="381"/>
      <c r="G51" s="398">
        <v>4.19</v>
      </c>
      <c r="H51" s="398">
        <v>95.81</v>
      </c>
      <c r="I51" s="398">
        <v>0</v>
      </c>
      <c r="J51" s="74">
        <v>100</v>
      </c>
      <c r="K51" s="381"/>
      <c r="L51" s="398">
        <v>1.22</v>
      </c>
      <c r="M51" s="398">
        <v>98.75</v>
      </c>
      <c r="N51" s="398">
        <v>0.03354198539596434</v>
      </c>
      <c r="O51" s="74">
        <v>100</v>
      </c>
      <c r="P51" s="381"/>
      <c r="Q51" s="398">
        <v>9.06</v>
      </c>
      <c r="R51" s="398">
        <v>90.62</v>
      </c>
      <c r="S51" s="398">
        <v>0.3205367487722938</v>
      </c>
      <c r="T51" s="74">
        <v>100</v>
      </c>
    </row>
    <row r="52" spans="1:20" ht="15">
      <c r="A52" s="7" t="s">
        <v>460</v>
      </c>
      <c r="B52" s="398">
        <v>3.84</v>
      </c>
      <c r="C52" s="398">
        <v>92.89</v>
      </c>
      <c r="D52" s="398">
        <v>3.274355131940271</v>
      </c>
      <c r="E52" s="74">
        <v>100</v>
      </c>
      <c r="F52" s="381"/>
      <c r="G52" s="398" t="s">
        <v>46</v>
      </c>
      <c r="H52" s="398">
        <v>100</v>
      </c>
      <c r="I52" s="398">
        <v>0</v>
      </c>
      <c r="J52" s="74">
        <v>100</v>
      </c>
      <c r="K52" s="381"/>
      <c r="L52" s="398" t="s">
        <v>46</v>
      </c>
      <c r="M52" s="398">
        <v>100</v>
      </c>
      <c r="N52" s="398">
        <v>0</v>
      </c>
      <c r="O52" s="74">
        <v>100</v>
      </c>
      <c r="P52" s="381"/>
      <c r="Q52" s="398">
        <v>2.23</v>
      </c>
      <c r="R52" s="398">
        <v>95.86</v>
      </c>
      <c r="S52" s="398">
        <v>1.9056578714361607</v>
      </c>
      <c r="T52" s="74">
        <v>100</v>
      </c>
    </row>
    <row r="53" spans="1:20" ht="15">
      <c r="A53" s="7" t="s">
        <v>182</v>
      </c>
      <c r="B53" s="398">
        <v>34.08</v>
      </c>
      <c r="C53" s="398">
        <v>65.92</v>
      </c>
      <c r="D53" s="398">
        <v>0</v>
      </c>
      <c r="E53" s="74">
        <v>100</v>
      </c>
      <c r="F53" s="381"/>
      <c r="G53" s="398" t="s">
        <v>46</v>
      </c>
      <c r="H53" s="398">
        <v>99.54</v>
      </c>
      <c r="I53" s="398">
        <v>0.4628350373031224</v>
      </c>
      <c r="J53" s="74">
        <v>100</v>
      </c>
      <c r="K53" s="381"/>
      <c r="L53" s="398" t="s">
        <v>46</v>
      </c>
      <c r="M53" s="398">
        <v>100</v>
      </c>
      <c r="N53" s="398">
        <v>0</v>
      </c>
      <c r="O53" s="74">
        <v>100</v>
      </c>
      <c r="P53" s="381"/>
      <c r="Q53" s="398">
        <v>12.43</v>
      </c>
      <c r="R53" s="398">
        <v>87.45</v>
      </c>
      <c r="S53" s="398">
        <v>0.1270407099110715</v>
      </c>
      <c r="T53" s="74">
        <v>100</v>
      </c>
    </row>
    <row r="54" spans="1:20" ht="15">
      <c r="A54" s="7" t="s">
        <v>490</v>
      </c>
      <c r="B54" s="398">
        <v>4.41</v>
      </c>
      <c r="C54" s="398">
        <v>95.59</v>
      </c>
      <c r="D54" s="398">
        <v>0</v>
      </c>
      <c r="E54" s="74">
        <v>100</v>
      </c>
      <c r="F54" s="381"/>
      <c r="G54" s="398">
        <v>5.3</v>
      </c>
      <c r="H54" s="398">
        <v>94.7</v>
      </c>
      <c r="I54" s="398">
        <v>0</v>
      </c>
      <c r="J54" s="74">
        <v>100</v>
      </c>
      <c r="K54" s="381"/>
      <c r="L54" s="398" t="s">
        <v>46</v>
      </c>
      <c r="M54" s="398">
        <v>100</v>
      </c>
      <c r="N54" s="398">
        <v>0</v>
      </c>
      <c r="O54" s="74">
        <v>100</v>
      </c>
      <c r="P54" s="381"/>
      <c r="Q54" s="398">
        <v>1.81</v>
      </c>
      <c r="R54" s="398">
        <v>98.19</v>
      </c>
      <c r="S54" s="398">
        <v>0</v>
      </c>
      <c r="T54" s="74">
        <v>100</v>
      </c>
    </row>
    <row r="55" spans="1:20" ht="15">
      <c r="A55" s="7" t="s">
        <v>458</v>
      </c>
      <c r="B55" s="398">
        <v>17</v>
      </c>
      <c r="C55" s="398">
        <v>82.55</v>
      </c>
      <c r="D55" s="398">
        <v>0.44429464903877286</v>
      </c>
      <c r="E55" s="74">
        <v>100</v>
      </c>
      <c r="F55" s="381"/>
      <c r="G55" s="398">
        <v>5.96</v>
      </c>
      <c r="H55" s="398">
        <v>94.04</v>
      </c>
      <c r="I55" s="398">
        <v>0</v>
      </c>
      <c r="J55" s="74">
        <v>100</v>
      </c>
      <c r="K55" s="381"/>
      <c r="L55" s="398">
        <v>1.15</v>
      </c>
      <c r="M55" s="398">
        <v>98.79</v>
      </c>
      <c r="N55" s="398">
        <v>0.06014864651169477</v>
      </c>
      <c r="O55" s="74">
        <v>100</v>
      </c>
      <c r="P55" s="381"/>
      <c r="Q55" s="398">
        <v>5.23</v>
      </c>
      <c r="R55" s="398">
        <v>94.61</v>
      </c>
      <c r="S55" s="398">
        <v>0.15722387082466496</v>
      </c>
      <c r="T55" s="74">
        <v>100</v>
      </c>
    </row>
    <row r="56" spans="1:20" ht="15">
      <c r="A56" s="7" t="s">
        <v>457</v>
      </c>
      <c r="B56" s="398">
        <v>7.01</v>
      </c>
      <c r="C56" s="398">
        <v>92.98</v>
      </c>
      <c r="D56" s="398">
        <v>0.01620081385264883</v>
      </c>
      <c r="E56" s="74">
        <v>100</v>
      </c>
      <c r="F56" s="381"/>
      <c r="G56" s="398" t="s">
        <v>46</v>
      </c>
      <c r="H56" s="398">
        <v>99.21</v>
      </c>
      <c r="I56" s="398">
        <v>0.7923930269413629</v>
      </c>
      <c r="J56" s="74">
        <v>100</v>
      </c>
      <c r="K56" s="381"/>
      <c r="L56" s="398" t="s">
        <v>46</v>
      </c>
      <c r="M56" s="398">
        <v>98.48</v>
      </c>
      <c r="N56" s="398">
        <v>1.5252792606881702</v>
      </c>
      <c r="O56" s="74">
        <v>100</v>
      </c>
      <c r="P56" s="381"/>
      <c r="Q56" s="398">
        <v>5.38</v>
      </c>
      <c r="R56" s="398">
        <v>94.3</v>
      </c>
      <c r="S56" s="398">
        <v>0.3199426006867418</v>
      </c>
      <c r="T56" s="74">
        <v>100</v>
      </c>
    </row>
    <row r="57" spans="1:20" ht="18">
      <c r="A57" s="7" t="s">
        <v>530</v>
      </c>
      <c r="B57" s="398">
        <v>17.89</v>
      </c>
      <c r="C57" s="398">
        <v>79.98</v>
      </c>
      <c r="D57" s="398">
        <v>2.131724700528101</v>
      </c>
      <c r="E57" s="74">
        <v>100</v>
      </c>
      <c r="F57" s="381"/>
      <c r="G57" s="398">
        <v>8.89</v>
      </c>
      <c r="H57" s="398">
        <v>87.07</v>
      </c>
      <c r="I57" s="398">
        <v>4.040440775357312</v>
      </c>
      <c r="J57" s="74">
        <v>100</v>
      </c>
      <c r="K57" s="381"/>
      <c r="L57" s="398">
        <v>2.65</v>
      </c>
      <c r="M57" s="398">
        <v>96.06</v>
      </c>
      <c r="N57" s="398">
        <v>1.293033216172808</v>
      </c>
      <c r="O57" s="74">
        <v>100</v>
      </c>
      <c r="P57" s="381"/>
      <c r="Q57" s="398">
        <v>10.16</v>
      </c>
      <c r="R57" s="398">
        <v>88.17</v>
      </c>
      <c r="S57" s="398">
        <v>1.6688490491817414</v>
      </c>
      <c r="T57" s="74">
        <v>100</v>
      </c>
    </row>
    <row r="58" spans="1:20" ht="15">
      <c r="A58" s="3"/>
      <c r="B58" s="309"/>
      <c r="C58" s="309"/>
      <c r="D58" s="309"/>
      <c r="E58" s="309"/>
      <c r="F58" s="309"/>
      <c r="G58" s="309"/>
      <c r="H58" s="309"/>
      <c r="I58" s="309"/>
      <c r="J58" s="309"/>
      <c r="K58" s="309"/>
      <c r="L58" s="309"/>
      <c r="M58" s="309"/>
      <c r="N58" s="309"/>
      <c r="O58" s="309"/>
      <c r="P58" s="309"/>
      <c r="Q58" s="309"/>
      <c r="R58" s="309"/>
      <c r="S58" s="309"/>
      <c r="T58" s="3"/>
    </row>
    <row r="59" spans="1:19" ht="15">
      <c r="A59" s="1095" t="s">
        <v>903</v>
      </c>
      <c r="B59" s="1095"/>
      <c r="C59" s="1095"/>
      <c r="D59" s="283"/>
      <c r="E59" s="283"/>
      <c r="F59" s="283"/>
      <c r="G59" s="283"/>
      <c r="H59" s="283"/>
      <c r="I59" s="283"/>
      <c r="J59" s="283"/>
      <c r="K59" s="283"/>
      <c r="L59" s="283"/>
      <c r="M59" s="283"/>
      <c r="N59" s="283"/>
      <c r="O59" s="283"/>
      <c r="P59" s="283"/>
      <c r="Q59" s="283"/>
      <c r="R59" s="283"/>
      <c r="S59" s="283"/>
    </row>
    <row r="60" spans="2:19" ht="15">
      <c r="B60" s="283"/>
      <c r="C60" s="283"/>
      <c r="D60" s="283"/>
      <c r="E60" s="283"/>
      <c r="F60" s="283"/>
      <c r="G60" s="283"/>
      <c r="H60" s="283"/>
      <c r="I60" s="283"/>
      <c r="J60" s="283"/>
      <c r="K60" s="283"/>
      <c r="L60" s="283"/>
      <c r="M60" s="283"/>
      <c r="N60" s="283"/>
      <c r="O60" s="283"/>
      <c r="P60" s="283"/>
      <c r="Q60" s="283"/>
      <c r="R60" s="283"/>
      <c r="S60" s="283"/>
    </row>
    <row r="61" spans="2:19" ht="15">
      <c r="B61" s="283"/>
      <c r="C61" s="283"/>
      <c r="D61" s="283"/>
      <c r="E61" s="283"/>
      <c r="F61" s="283"/>
      <c r="G61" s="283"/>
      <c r="H61" s="283"/>
      <c r="I61" s="283"/>
      <c r="J61" s="283"/>
      <c r="K61" s="283"/>
      <c r="L61" s="283"/>
      <c r="M61" s="283"/>
      <c r="N61" s="283"/>
      <c r="O61" s="283"/>
      <c r="P61" s="283"/>
      <c r="Q61" s="283"/>
      <c r="R61" s="283"/>
      <c r="S61" s="283"/>
    </row>
    <row r="62" spans="2:19" ht="15">
      <c r="B62" s="283"/>
      <c r="C62" s="283"/>
      <c r="D62" s="283"/>
      <c r="E62" s="283"/>
      <c r="F62" s="283"/>
      <c r="G62" s="283"/>
      <c r="H62" s="283"/>
      <c r="I62" s="283"/>
      <c r="J62" s="283"/>
      <c r="K62" s="283"/>
      <c r="L62" s="283"/>
      <c r="M62" s="283"/>
      <c r="N62" s="283"/>
      <c r="O62" s="283"/>
      <c r="P62" s="283"/>
      <c r="Q62" s="283"/>
      <c r="R62" s="283"/>
      <c r="S62" s="283"/>
    </row>
    <row r="63" spans="2:19" ht="15">
      <c r="B63" s="283"/>
      <c r="C63" s="283"/>
      <c r="D63" s="283"/>
      <c r="E63" s="283"/>
      <c r="F63" s="283"/>
      <c r="G63" s="283"/>
      <c r="H63" s="283"/>
      <c r="I63" s="283"/>
      <c r="J63" s="283"/>
      <c r="K63" s="283"/>
      <c r="L63" s="283"/>
      <c r="M63" s="283"/>
      <c r="N63" s="283"/>
      <c r="O63" s="283"/>
      <c r="P63" s="283"/>
      <c r="Q63" s="283"/>
      <c r="R63" s="283"/>
      <c r="S63" s="283"/>
    </row>
  </sheetData>
  <sheetProtection/>
  <mergeCells count="13">
    <mergeCell ref="T3:T4"/>
    <mergeCell ref="G2:J2"/>
    <mergeCell ref="Q2:T2"/>
    <mergeCell ref="Q3:S3"/>
    <mergeCell ref="L2:O2"/>
    <mergeCell ref="B2:E2"/>
    <mergeCell ref="B3:D3"/>
    <mergeCell ref="E3:E4"/>
    <mergeCell ref="G3:I3"/>
    <mergeCell ref="J3:J4"/>
    <mergeCell ref="A59:C59"/>
    <mergeCell ref="L3:N3"/>
    <mergeCell ref="O3:O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95"/>
  <sheetViews>
    <sheetView zoomScalePageLayoutView="0" workbookViewId="0" topLeftCell="A1">
      <selection activeCell="A1" sqref="A1:P1"/>
    </sheetView>
  </sheetViews>
  <sheetFormatPr defaultColWidth="9.140625" defaultRowHeight="15"/>
  <cols>
    <col min="1" max="1" width="27.7109375" style="52" customWidth="1"/>
    <col min="2" max="5" width="9.140625" style="52" customWidth="1"/>
    <col min="6" max="6" width="2.421875" style="52" customWidth="1"/>
    <col min="7" max="13" width="9.140625" style="52" customWidth="1"/>
    <col min="14" max="14" width="7.28125" style="52" customWidth="1"/>
    <col min="15" max="15" width="9.140625" style="52" customWidth="1"/>
    <col min="16" max="16" width="9.57421875" style="52" customWidth="1"/>
    <col min="17" max="16384" width="9.140625" style="52" customWidth="1"/>
  </cols>
  <sheetData>
    <row r="1" spans="1:16" ht="35.25" customHeight="1">
      <c r="A1" s="1042" t="s">
        <v>928</v>
      </c>
      <c r="B1" s="1042"/>
      <c r="C1" s="1042"/>
      <c r="D1" s="1042"/>
      <c r="E1" s="1042"/>
      <c r="F1" s="1042"/>
      <c r="G1" s="1042"/>
      <c r="H1" s="1042"/>
      <c r="I1" s="1042"/>
      <c r="J1" s="1042"/>
      <c r="K1" s="1042"/>
      <c r="L1" s="1042"/>
      <c r="M1" s="1042"/>
      <c r="N1" s="1042"/>
      <c r="O1" s="1042"/>
      <c r="P1" s="1042"/>
    </row>
    <row r="2" spans="1:17" ht="15" customHeight="1">
      <c r="A2" s="1029" t="s">
        <v>119</v>
      </c>
      <c r="B2" s="1016" t="s">
        <v>126</v>
      </c>
      <c r="C2" s="1016"/>
      <c r="D2" s="1016"/>
      <c r="E2" s="1016"/>
      <c r="F2" s="1016"/>
      <c r="G2" s="1016"/>
      <c r="H2" s="1016"/>
      <c r="I2" s="1016"/>
      <c r="J2" s="1016"/>
      <c r="K2" s="1016"/>
      <c r="L2" s="1016"/>
      <c r="M2" s="1016"/>
      <c r="N2" s="1016"/>
      <c r="O2" s="1016"/>
      <c r="P2" s="1016"/>
      <c r="Q2" s="1016"/>
    </row>
    <row r="3" spans="1:17" ht="18" customHeight="1">
      <c r="A3" s="1027"/>
      <c r="B3" s="1016" t="s">
        <v>118</v>
      </c>
      <c r="C3" s="1016"/>
      <c r="D3" s="1016"/>
      <c r="E3" s="1016"/>
      <c r="F3" s="1016"/>
      <c r="G3" s="1016"/>
      <c r="H3" s="1016"/>
      <c r="I3" s="1016"/>
      <c r="J3" s="1016"/>
      <c r="K3" s="1016"/>
      <c r="L3" s="1016"/>
      <c r="M3" s="1016"/>
      <c r="N3" s="1033"/>
      <c r="O3" s="1016" t="s">
        <v>117</v>
      </c>
      <c r="P3" s="1016"/>
      <c r="Q3" s="1016"/>
    </row>
    <row r="4" spans="1:17" ht="45">
      <c r="A4" s="1030"/>
      <c r="B4" s="289" t="s">
        <v>108</v>
      </c>
      <c r="C4" s="289" t="s">
        <v>107</v>
      </c>
      <c r="D4" s="289" t="s">
        <v>116</v>
      </c>
      <c r="E4" s="289" t="s">
        <v>115</v>
      </c>
      <c r="F4" s="289"/>
      <c r="G4" s="289" t="s">
        <v>114</v>
      </c>
      <c r="H4" s="289" t="s">
        <v>113</v>
      </c>
      <c r="I4" s="289" t="s">
        <v>112</v>
      </c>
      <c r="J4" s="289" t="s">
        <v>111</v>
      </c>
      <c r="K4" s="289" t="s">
        <v>110</v>
      </c>
      <c r="L4" s="289" t="s">
        <v>51</v>
      </c>
      <c r="M4" s="289" t="s">
        <v>109</v>
      </c>
      <c r="N4" s="1038"/>
      <c r="O4" s="289" t="s">
        <v>108</v>
      </c>
      <c r="P4" s="289" t="s">
        <v>121</v>
      </c>
      <c r="Q4" s="289" t="s">
        <v>124</v>
      </c>
    </row>
    <row r="5" spans="1:17" ht="18">
      <c r="A5" s="41" t="s">
        <v>106</v>
      </c>
      <c r="B5" s="31">
        <v>37.22</v>
      </c>
      <c r="C5" s="31">
        <v>40.97</v>
      </c>
      <c r="D5" s="31">
        <v>7.1</v>
      </c>
      <c r="E5" s="31">
        <v>11.8</v>
      </c>
      <c r="F5" s="31"/>
      <c r="G5" s="31">
        <v>5.75</v>
      </c>
      <c r="H5" s="31">
        <v>34.78</v>
      </c>
      <c r="I5" s="31">
        <v>18.92</v>
      </c>
      <c r="J5" s="31">
        <v>19.94</v>
      </c>
      <c r="K5" s="31">
        <v>16.53</v>
      </c>
      <c r="L5" s="31"/>
      <c r="M5" s="31">
        <v>4.08</v>
      </c>
      <c r="N5" s="31"/>
      <c r="O5" s="31">
        <v>48.75</v>
      </c>
      <c r="P5" s="31">
        <v>50.21</v>
      </c>
      <c r="Q5" s="31">
        <v>1.03</v>
      </c>
    </row>
    <row r="6" spans="1:17" ht="24" customHeight="1">
      <c r="A6" s="41" t="s">
        <v>105</v>
      </c>
      <c r="B6" s="31">
        <v>23.45</v>
      </c>
      <c r="C6" s="31">
        <v>42.22</v>
      </c>
      <c r="D6" s="31">
        <v>10.26</v>
      </c>
      <c r="E6" s="31">
        <v>18.34</v>
      </c>
      <c r="F6" s="31"/>
      <c r="G6" s="31">
        <v>16.39</v>
      </c>
      <c r="H6" s="31">
        <v>19.15</v>
      </c>
      <c r="I6" s="31">
        <v>24.14</v>
      </c>
      <c r="J6" s="31">
        <v>19.37</v>
      </c>
      <c r="K6" s="31">
        <v>17.29</v>
      </c>
      <c r="L6" s="31">
        <v>0.01</v>
      </c>
      <c r="M6" s="31">
        <v>3.65</v>
      </c>
      <c r="N6" s="31"/>
      <c r="O6" s="31">
        <v>36.06</v>
      </c>
      <c r="P6" s="31">
        <v>62.28</v>
      </c>
      <c r="Q6" s="31">
        <v>1.66</v>
      </c>
    </row>
    <row r="7" spans="1:17" ht="18">
      <c r="A7" s="41" t="s">
        <v>104</v>
      </c>
      <c r="B7" s="31">
        <v>46.25</v>
      </c>
      <c r="C7" s="31">
        <v>33.78</v>
      </c>
      <c r="D7" s="31">
        <v>4.8</v>
      </c>
      <c r="E7" s="31">
        <v>12.1</v>
      </c>
      <c r="F7" s="31"/>
      <c r="G7" s="31">
        <v>12.63</v>
      </c>
      <c r="H7" s="31">
        <v>26.5</v>
      </c>
      <c r="I7" s="31">
        <v>23.57</v>
      </c>
      <c r="J7" s="31">
        <v>13.69</v>
      </c>
      <c r="K7" s="31">
        <v>14.22</v>
      </c>
      <c r="L7" s="31">
        <v>9.39</v>
      </c>
      <c r="M7" s="31"/>
      <c r="N7" s="31"/>
      <c r="O7" s="31">
        <v>23.37</v>
      </c>
      <c r="P7" s="31">
        <v>67.41</v>
      </c>
      <c r="Q7" s="31">
        <v>9.22</v>
      </c>
    </row>
    <row r="8" spans="1:17" ht="12">
      <c r="A8" s="41" t="s">
        <v>103</v>
      </c>
      <c r="B8" s="31">
        <v>49.51</v>
      </c>
      <c r="C8" s="31">
        <v>31.82</v>
      </c>
      <c r="D8" s="31">
        <v>6.28</v>
      </c>
      <c r="E8" s="31">
        <v>9.93</v>
      </c>
      <c r="F8" s="31"/>
      <c r="G8" s="31">
        <v>11.13</v>
      </c>
      <c r="H8" s="31">
        <v>24.3</v>
      </c>
      <c r="I8" s="31">
        <v>19.77</v>
      </c>
      <c r="J8" s="31">
        <v>3.39</v>
      </c>
      <c r="K8" s="31">
        <v>36.28</v>
      </c>
      <c r="L8" s="31">
        <v>4.98</v>
      </c>
      <c r="M8" s="31">
        <v>0.15</v>
      </c>
      <c r="N8" s="31"/>
      <c r="O8" s="31">
        <v>29.87</v>
      </c>
      <c r="P8" s="31">
        <v>66.27</v>
      </c>
      <c r="Q8" s="31">
        <v>3.85</v>
      </c>
    </row>
    <row r="9" spans="1:17" ht="38.25" customHeight="1">
      <c r="A9" s="41" t="s">
        <v>102</v>
      </c>
      <c r="B9" s="31">
        <v>45.12</v>
      </c>
      <c r="C9" s="31">
        <v>32.54</v>
      </c>
      <c r="D9" s="31">
        <v>16.51</v>
      </c>
      <c r="E9" s="31">
        <v>1.76</v>
      </c>
      <c r="F9" s="31"/>
      <c r="G9" s="31">
        <v>0</v>
      </c>
      <c r="H9" s="31">
        <v>21.15</v>
      </c>
      <c r="I9" s="31">
        <v>9.05</v>
      </c>
      <c r="J9" s="31">
        <v>69.8</v>
      </c>
      <c r="K9" s="31">
        <v>0</v>
      </c>
      <c r="L9" s="31"/>
      <c r="M9" s="31"/>
      <c r="N9" s="31"/>
      <c r="O9" s="31">
        <v>57.45</v>
      </c>
      <c r="P9" s="31">
        <v>42.55</v>
      </c>
      <c r="Q9" s="31"/>
    </row>
    <row r="10" spans="1:17" ht="18">
      <c r="A10" s="41" t="s">
        <v>101</v>
      </c>
      <c r="B10" s="31">
        <v>43.41</v>
      </c>
      <c r="C10" s="31">
        <v>39.92</v>
      </c>
      <c r="D10" s="31">
        <v>3.93</v>
      </c>
      <c r="E10" s="31">
        <v>8.52</v>
      </c>
      <c r="F10" s="31"/>
      <c r="G10" s="31">
        <v>30.42</v>
      </c>
      <c r="H10" s="31">
        <v>16.24</v>
      </c>
      <c r="I10" s="31">
        <v>2.33</v>
      </c>
      <c r="J10" s="31">
        <v>29.2</v>
      </c>
      <c r="K10" s="31">
        <v>21.82</v>
      </c>
      <c r="L10" s="31"/>
      <c r="M10" s="31"/>
      <c r="N10" s="31"/>
      <c r="O10" s="31">
        <v>11.77</v>
      </c>
      <c r="P10" s="31">
        <v>78.69</v>
      </c>
      <c r="Q10" s="31">
        <v>9.54</v>
      </c>
    </row>
    <row r="11" spans="1:17" ht="12">
      <c r="A11" s="41" t="s">
        <v>100</v>
      </c>
      <c r="B11" s="31">
        <v>35.58</v>
      </c>
      <c r="C11" s="31">
        <v>27.11</v>
      </c>
      <c r="D11" s="31">
        <v>20.32</v>
      </c>
      <c r="E11" s="31">
        <v>16.99</v>
      </c>
      <c r="F11" s="31"/>
      <c r="G11" s="31"/>
      <c r="H11" s="31">
        <v>39.83</v>
      </c>
      <c r="I11" s="31"/>
      <c r="J11" s="31"/>
      <c r="K11" s="31">
        <v>60.17</v>
      </c>
      <c r="L11" s="31"/>
      <c r="M11" s="31"/>
      <c r="N11" s="31"/>
      <c r="O11" s="31"/>
      <c r="P11" s="31">
        <v>65.18</v>
      </c>
      <c r="Q11" s="31">
        <v>34.82</v>
      </c>
    </row>
    <row r="12" spans="1:17" ht="18">
      <c r="A12" s="41" t="s">
        <v>98</v>
      </c>
      <c r="B12" s="31">
        <v>5.25</v>
      </c>
      <c r="C12" s="31">
        <v>45.89</v>
      </c>
      <c r="D12" s="31">
        <v>13.64</v>
      </c>
      <c r="E12" s="31">
        <v>26.36</v>
      </c>
      <c r="F12" s="31"/>
      <c r="G12" s="31">
        <v>7.27</v>
      </c>
      <c r="H12" s="31">
        <v>15.89</v>
      </c>
      <c r="I12" s="31">
        <v>33.26</v>
      </c>
      <c r="J12" s="31">
        <v>15.6</v>
      </c>
      <c r="K12" s="31">
        <v>17.81</v>
      </c>
      <c r="L12" s="31">
        <v>0.46</v>
      </c>
      <c r="M12" s="31">
        <v>9.71</v>
      </c>
      <c r="N12" s="31"/>
      <c r="O12" s="31">
        <v>11.32</v>
      </c>
      <c r="P12" s="31">
        <v>82.14</v>
      </c>
      <c r="Q12" s="31">
        <v>6.54</v>
      </c>
    </row>
    <row r="13" spans="1:17" ht="15.75" customHeight="1">
      <c r="A13" s="41" t="s">
        <v>39</v>
      </c>
      <c r="B13" s="31">
        <v>11.01</v>
      </c>
      <c r="C13" s="31">
        <v>48.63</v>
      </c>
      <c r="D13" s="31">
        <v>9.75</v>
      </c>
      <c r="E13" s="31">
        <v>20.04</v>
      </c>
      <c r="F13" s="31"/>
      <c r="G13" s="31">
        <v>1.07</v>
      </c>
      <c r="H13" s="31">
        <v>22.84</v>
      </c>
      <c r="I13" s="31">
        <v>30.02</v>
      </c>
      <c r="J13" s="31">
        <v>16.87</v>
      </c>
      <c r="K13" s="31">
        <v>13.74</v>
      </c>
      <c r="L13" s="31">
        <v>0.03</v>
      </c>
      <c r="M13" s="31">
        <v>15.43</v>
      </c>
      <c r="N13" s="31"/>
      <c r="O13" s="31">
        <v>17.07</v>
      </c>
      <c r="P13" s="31">
        <v>71.27</v>
      </c>
      <c r="Q13" s="31">
        <v>11.66</v>
      </c>
    </row>
    <row r="14" spans="1:17" ht="18">
      <c r="A14" s="41" t="s">
        <v>123</v>
      </c>
      <c r="B14" s="31">
        <v>13.82</v>
      </c>
      <c r="C14" s="31">
        <v>50.85</v>
      </c>
      <c r="D14" s="31">
        <v>5.51</v>
      </c>
      <c r="E14" s="31">
        <v>14.31</v>
      </c>
      <c r="F14" s="31"/>
      <c r="G14" s="31">
        <v>0.87</v>
      </c>
      <c r="H14" s="31">
        <v>38.26</v>
      </c>
      <c r="I14" s="31">
        <v>15.27</v>
      </c>
      <c r="J14" s="31">
        <v>30.3</v>
      </c>
      <c r="K14" s="31">
        <v>0.68</v>
      </c>
      <c r="L14" s="31">
        <v>3.24</v>
      </c>
      <c r="M14" s="31">
        <v>11.38</v>
      </c>
      <c r="N14" s="31"/>
      <c r="O14" s="31">
        <v>44.83</v>
      </c>
      <c r="P14" s="31">
        <v>55.17</v>
      </c>
      <c r="Q14" s="31"/>
    </row>
    <row r="15" spans="1:17" ht="12">
      <c r="A15" s="41" t="s">
        <v>38</v>
      </c>
      <c r="B15" s="31">
        <v>23.95</v>
      </c>
      <c r="C15" s="31">
        <v>40.94</v>
      </c>
      <c r="D15" s="31">
        <v>5.81</v>
      </c>
      <c r="E15" s="31">
        <v>22.5</v>
      </c>
      <c r="F15" s="31"/>
      <c r="G15" s="31"/>
      <c r="H15" s="31">
        <v>34.83</v>
      </c>
      <c r="I15" s="31">
        <v>24.69</v>
      </c>
      <c r="J15" s="31"/>
      <c r="K15" s="31">
        <v>17.12</v>
      </c>
      <c r="L15" s="31">
        <v>3.34</v>
      </c>
      <c r="M15" s="31">
        <v>20.02</v>
      </c>
      <c r="N15" s="31"/>
      <c r="O15" s="31">
        <v>18.98</v>
      </c>
      <c r="P15" s="31">
        <v>73.51</v>
      </c>
      <c r="Q15" s="31">
        <v>7.51</v>
      </c>
    </row>
    <row r="16" spans="1:17" ht="12">
      <c r="A16" s="41" t="s">
        <v>97</v>
      </c>
      <c r="B16" s="31">
        <v>3.5</v>
      </c>
      <c r="C16" s="31">
        <v>87.59</v>
      </c>
      <c r="D16" s="31">
        <v>8.91</v>
      </c>
      <c r="E16" s="31">
        <v>0</v>
      </c>
      <c r="F16" s="31"/>
      <c r="G16" s="31"/>
      <c r="H16" s="31"/>
      <c r="I16" s="31"/>
      <c r="J16" s="31"/>
      <c r="K16" s="31"/>
      <c r="L16" s="31"/>
      <c r="M16" s="31"/>
      <c r="N16" s="31"/>
      <c r="O16" s="31" t="s">
        <v>77</v>
      </c>
      <c r="P16" s="31">
        <v>100</v>
      </c>
      <c r="Q16" s="31" t="s">
        <v>77</v>
      </c>
    </row>
    <row r="17" spans="1:17" ht="18">
      <c r="A17" s="41" t="s">
        <v>96</v>
      </c>
      <c r="B17" s="31">
        <v>0</v>
      </c>
      <c r="C17" s="31">
        <v>0</v>
      </c>
      <c r="D17" s="31">
        <v>93.95</v>
      </c>
      <c r="E17" s="31">
        <v>6.05</v>
      </c>
      <c r="F17" s="31"/>
      <c r="G17" s="31"/>
      <c r="H17" s="31">
        <v>32.48</v>
      </c>
      <c r="I17" s="31">
        <v>67.52</v>
      </c>
      <c r="J17" s="31"/>
      <c r="K17" s="31"/>
      <c r="L17" s="31"/>
      <c r="M17" s="31"/>
      <c r="N17" s="31"/>
      <c r="O17" s="31"/>
      <c r="P17" s="31">
        <v>100</v>
      </c>
      <c r="Q17" s="31"/>
    </row>
    <row r="18" spans="2:17" ht="12">
      <c r="B18" s="63"/>
      <c r="C18" s="62"/>
      <c r="D18" s="62"/>
      <c r="E18" s="62"/>
      <c r="F18" s="62"/>
      <c r="G18" s="62"/>
      <c r="H18" s="62"/>
      <c r="I18" s="62"/>
      <c r="J18" s="62"/>
      <c r="K18" s="62"/>
      <c r="L18" s="62"/>
      <c r="M18" s="62"/>
      <c r="N18" s="62"/>
      <c r="O18" s="62"/>
      <c r="P18" s="62"/>
      <c r="Q18" s="62"/>
    </row>
    <row r="19" spans="1:17" ht="12">
      <c r="A19" s="1029" t="s">
        <v>119</v>
      </c>
      <c r="B19" s="1016" t="s">
        <v>125</v>
      </c>
      <c r="C19" s="1016"/>
      <c r="D19" s="1016"/>
      <c r="E19" s="1016"/>
      <c r="F19" s="1016"/>
      <c r="G19" s="1016"/>
      <c r="H19" s="1016"/>
      <c r="I19" s="1016"/>
      <c r="J19" s="1016"/>
      <c r="K19" s="1016"/>
      <c r="L19" s="1016"/>
      <c r="M19" s="1016"/>
      <c r="N19" s="1016"/>
      <c r="O19" s="1016"/>
      <c r="P19" s="1016"/>
      <c r="Q19" s="1016"/>
    </row>
    <row r="20" spans="1:17" ht="12" customHeight="1">
      <c r="A20" s="1027"/>
      <c r="B20" s="1016" t="s">
        <v>118</v>
      </c>
      <c r="C20" s="1016"/>
      <c r="D20" s="1016"/>
      <c r="E20" s="1016"/>
      <c r="F20" s="1016"/>
      <c r="G20" s="1016"/>
      <c r="H20" s="1016"/>
      <c r="I20" s="1016"/>
      <c r="J20" s="1016"/>
      <c r="K20" s="1016"/>
      <c r="L20" s="1016"/>
      <c r="M20" s="1016"/>
      <c r="N20" s="1023"/>
      <c r="O20" s="1016" t="s">
        <v>117</v>
      </c>
      <c r="P20" s="1016"/>
      <c r="Q20" s="1016"/>
    </row>
    <row r="21" spans="1:17" ht="45">
      <c r="A21" s="1030"/>
      <c r="B21" s="289" t="s">
        <v>108</v>
      </c>
      <c r="C21" s="289" t="s">
        <v>107</v>
      </c>
      <c r="D21" s="289" t="s">
        <v>116</v>
      </c>
      <c r="E21" s="289" t="s">
        <v>115</v>
      </c>
      <c r="F21" s="289"/>
      <c r="G21" s="289" t="s">
        <v>114</v>
      </c>
      <c r="H21" s="289" t="s">
        <v>113</v>
      </c>
      <c r="I21" s="289" t="s">
        <v>112</v>
      </c>
      <c r="J21" s="289" t="s">
        <v>111</v>
      </c>
      <c r="K21" s="289" t="s">
        <v>110</v>
      </c>
      <c r="L21" s="289" t="s">
        <v>51</v>
      </c>
      <c r="M21" s="289" t="s">
        <v>109</v>
      </c>
      <c r="N21" s="1024"/>
      <c r="O21" s="289" t="s">
        <v>108</v>
      </c>
      <c r="P21" s="291" t="s">
        <v>121</v>
      </c>
      <c r="Q21" s="289" t="s">
        <v>124</v>
      </c>
    </row>
    <row r="22" spans="1:15" ht="12">
      <c r="A22" s="1039"/>
      <c r="B22" s="1039"/>
      <c r="C22" s="1039"/>
      <c r="D22" s="1039"/>
      <c r="E22" s="1039"/>
      <c r="F22" s="1039"/>
      <c r="G22" s="1039"/>
      <c r="H22" s="1039"/>
      <c r="I22" s="1039"/>
      <c r="J22" s="1039"/>
      <c r="K22" s="1039"/>
      <c r="L22" s="1039"/>
      <c r="M22" s="1039"/>
      <c r="N22" s="1039"/>
      <c r="O22" s="54"/>
    </row>
    <row r="23" spans="1:17" ht="18">
      <c r="A23" s="41" t="s">
        <v>106</v>
      </c>
      <c r="B23" s="5">
        <v>29.12</v>
      </c>
      <c r="C23" s="5">
        <v>35.04</v>
      </c>
      <c r="D23" s="5">
        <v>9.56</v>
      </c>
      <c r="E23" s="5">
        <v>22.7</v>
      </c>
      <c r="F23" s="5"/>
      <c r="G23" s="5">
        <v>30.23</v>
      </c>
      <c r="H23" s="5">
        <v>29.01</v>
      </c>
      <c r="I23" s="5">
        <v>21.6</v>
      </c>
      <c r="J23" s="5">
        <v>3.66</v>
      </c>
      <c r="K23" s="5">
        <v>12.43</v>
      </c>
      <c r="L23" s="5">
        <v>0.29</v>
      </c>
      <c r="M23" s="5">
        <v>2.44</v>
      </c>
      <c r="N23" s="55"/>
      <c r="O23" s="5">
        <v>56.4</v>
      </c>
      <c r="P23" s="5">
        <v>43.02</v>
      </c>
      <c r="Q23" s="5">
        <v>0.57</v>
      </c>
    </row>
    <row r="24" spans="1:17" ht="12">
      <c r="A24" s="41" t="s">
        <v>105</v>
      </c>
      <c r="B24" s="5">
        <v>22.05</v>
      </c>
      <c r="C24" s="5">
        <v>32.24</v>
      </c>
      <c r="D24" s="5">
        <v>9.43</v>
      </c>
      <c r="E24" s="5">
        <v>32.49</v>
      </c>
      <c r="F24" s="5"/>
      <c r="G24" s="5">
        <v>25.58</v>
      </c>
      <c r="H24" s="5">
        <v>30.68</v>
      </c>
      <c r="I24" s="5">
        <v>21.95</v>
      </c>
      <c r="J24" s="5">
        <v>2.37</v>
      </c>
      <c r="K24" s="5">
        <v>16.51</v>
      </c>
      <c r="L24" s="5">
        <v>0.3</v>
      </c>
      <c r="M24" s="5">
        <v>2.61</v>
      </c>
      <c r="N24" s="55"/>
      <c r="O24" s="5">
        <v>32.65</v>
      </c>
      <c r="P24" s="5">
        <v>59.04</v>
      </c>
      <c r="Q24" s="5">
        <v>8.31</v>
      </c>
    </row>
    <row r="25" spans="1:17" ht="18">
      <c r="A25" s="41" t="s">
        <v>104</v>
      </c>
      <c r="B25" s="5">
        <v>31.92</v>
      </c>
      <c r="C25" s="5">
        <v>27.97</v>
      </c>
      <c r="D25" s="5">
        <v>10.67</v>
      </c>
      <c r="E25" s="5">
        <v>25.39</v>
      </c>
      <c r="F25" s="5"/>
      <c r="G25" s="5">
        <v>23.77</v>
      </c>
      <c r="H25" s="5">
        <v>31.44</v>
      </c>
      <c r="I25" s="5">
        <v>21.22</v>
      </c>
      <c r="J25" s="5">
        <v>2.87</v>
      </c>
      <c r="K25" s="5">
        <v>16.32</v>
      </c>
      <c r="L25" s="5">
        <v>0.33</v>
      </c>
      <c r="M25" s="5">
        <v>3.65</v>
      </c>
      <c r="N25" s="55"/>
      <c r="O25" s="5">
        <v>76.22</v>
      </c>
      <c r="P25" s="5">
        <v>23.78</v>
      </c>
      <c r="Q25" s="5"/>
    </row>
    <row r="26" spans="1:17" ht="12">
      <c r="A26" s="41" t="s">
        <v>103</v>
      </c>
      <c r="B26" s="5">
        <v>26.53</v>
      </c>
      <c r="C26" s="5">
        <v>33.68</v>
      </c>
      <c r="D26" s="5">
        <v>7.9</v>
      </c>
      <c r="E26" s="5">
        <v>27.27</v>
      </c>
      <c r="F26" s="5"/>
      <c r="G26" s="5">
        <v>19.23</v>
      </c>
      <c r="H26" s="5">
        <v>31.67</v>
      </c>
      <c r="I26" s="5">
        <v>23.59</v>
      </c>
      <c r="J26" s="5">
        <v>10.13</v>
      </c>
      <c r="K26" s="5">
        <v>10.97</v>
      </c>
      <c r="L26" s="5">
        <v>0.21</v>
      </c>
      <c r="M26" s="5">
        <v>4.2</v>
      </c>
      <c r="N26" s="55"/>
      <c r="O26" s="5">
        <v>42.9</v>
      </c>
      <c r="P26" s="5">
        <v>54.4</v>
      </c>
      <c r="Q26" s="5">
        <v>2.6</v>
      </c>
    </row>
    <row r="27" spans="1:17" ht="18">
      <c r="A27" s="41" t="s">
        <v>102</v>
      </c>
      <c r="B27" s="5">
        <v>50.23</v>
      </c>
      <c r="C27" s="5">
        <v>27.91</v>
      </c>
      <c r="D27" s="5">
        <v>5.12</v>
      </c>
      <c r="E27" s="5">
        <v>13.49</v>
      </c>
      <c r="F27" s="5"/>
      <c r="G27" s="5">
        <v>51.25</v>
      </c>
      <c r="H27" s="5">
        <v>14.69</v>
      </c>
      <c r="I27" s="5">
        <v>1.79</v>
      </c>
      <c r="J27" s="5">
        <v>14.27</v>
      </c>
      <c r="K27" s="5">
        <v>9.55</v>
      </c>
      <c r="L27" s="5" t="s">
        <v>46</v>
      </c>
      <c r="M27" s="5">
        <v>8.44</v>
      </c>
      <c r="N27" s="55"/>
      <c r="O27" s="5">
        <v>98.51</v>
      </c>
      <c r="P27" s="5">
        <v>1.49</v>
      </c>
      <c r="Q27" s="5"/>
    </row>
    <row r="28" spans="1:17" ht="18">
      <c r="A28" s="41" t="s">
        <v>101</v>
      </c>
      <c r="B28" s="5">
        <v>52.08</v>
      </c>
      <c r="C28" s="5">
        <v>23.75</v>
      </c>
      <c r="D28" s="5">
        <v>7.92</v>
      </c>
      <c r="E28" s="5">
        <v>14.58</v>
      </c>
      <c r="F28" s="5"/>
      <c r="G28" s="5">
        <v>28.61</v>
      </c>
      <c r="H28" s="5">
        <v>32.4</v>
      </c>
      <c r="I28" s="5">
        <v>21.73</v>
      </c>
      <c r="J28" s="5">
        <v>0.08</v>
      </c>
      <c r="K28" s="5">
        <v>11.11</v>
      </c>
      <c r="L28" s="5" t="s">
        <v>46</v>
      </c>
      <c r="M28" s="5">
        <v>6.06</v>
      </c>
      <c r="N28" s="55"/>
      <c r="O28" s="5">
        <v>93.42</v>
      </c>
      <c r="P28" s="5">
        <v>6.58</v>
      </c>
      <c r="Q28" s="5"/>
    </row>
    <row r="29" spans="1:17" ht="12">
      <c r="A29" s="41" t="s">
        <v>100</v>
      </c>
      <c r="B29" s="5">
        <v>46.15</v>
      </c>
      <c r="C29" s="5">
        <v>24.36</v>
      </c>
      <c r="D29" s="5">
        <v>7.69</v>
      </c>
      <c r="E29" s="5">
        <v>17.95</v>
      </c>
      <c r="F29" s="5"/>
      <c r="G29" s="5">
        <v>25.62</v>
      </c>
      <c r="H29" s="5">
        <v>15.25</v>
      </c>
      <c r="I29" s="5">
        <v>30.16</v>
      </c>
      <c r="J29" s="5" t="s">
        <v>46</v>
      </c>
      <c r="K29" s="5">
        <v>18.69</v>
      </c>
      <c r="L29" s="5">
        <v>10.27</v>
      </c>
      <c r="M29" s="5" t="s">
        <v>46</v>
      </c>
      <c r="N29" s="55"/>
      <c r="O29" s="5"/>
      <c r="P29" s="5">
        <v>100</v>
      </c>
      <c r="Q29" s="5"/>
    </row>
    <row r="30" spans="1:17" ht="18">
      <c r="A30" s="41" t="s">
        <v>98</v>
      </c>
      <c r="B30" s="5">
        <v>11.08</v>
      </c>
      <c r="C30" s="5">
        <v>37.65</v>
      </c>
      <c r="D30" s="5">
        <v>12.55</v>
      </c>
      <c r="E30" s="5">
        <v>29.91</v>
      </c>
      <c r="F30" s="5"/>
      <c r="G30" s="5">
        <v>11.31</v>
      </c>
      <c r="H30" s="5">
        <v>33.65</v>
      </c>
      <c r="I30" s="5">
        <v>32.76</v>
      </c>
      <c r="J30" s="5">
        <v>7.17</v>
      </c>
      <c r="K30" s="5">
        <v>8</v>
      </c>
      <c r="L30" s="5">
        <v>0.23</v>
      </c>
      <c r="M30" s="5">
        <v>6.88</v>
      </c>
      <c r="N30" s="55"/>
      <c r="O30" s="5">
        <v>27.09</v>
      </c>
      <c r="P30" s="5">
        <v>65.25</v>
      </c>
      <c r="Q30" s="5">
        <v>7.65</v>
      </c>
    </row>
    <row r="31" spans="1:17" ht="12">
      <c r="A31" s="41" t="s">
        <v>39</v>
      </c>
      <c r="B31" s="5">
        <v>24.61</v>
      </c>
      <c r="C31" s="5">
        <v>28.97</v>
      </c>
      <c r="D31" s="5">
        <v>13.08</v>
      </c>
      <c r="E31" s="5">
        <v>25.55</v>
      </c>
      <c r="F31" s="5"/>
      <c r="G31" s="5">
        <v>13.52</v>
      </c>
      <c r="H31" s="5">
        <v>36.01</v>
      </c>
      <c r="I31" s="5">
        <v>29.25</v>
      </c>
      <c r="J31" s="5">
        <v>3.32</v>
      </c>
      <c r="K31" s="5">
        <v>12.57</v>
      </c>
      <c r="L31" s="5">
        <v>1.95</v>
      </c>
      <c r="M31" s="5">
        <v>3.38</v>
      </c>
      <c r="N31" s="55"/>
      <c r="O31" s="5">
        <v>75.21</v>
      </c>
      <c r="P31" s="5">
        <v>11.93</v>
      </c>
      <c r="Q31" s="5">
        <v>12.86</v>
      </c>
    </row>
    <row r="32" spans="1:17" ht="18">
      <c r="A32" s="41" t="s">
        <v>123</v>
      </c>
      <c r="B32" s="5">
        <v>23.43</v>
      </c>
      <c r="C32" s="5">
        <v>38.94</v>
      </c>
      <c r="D32" s="5">
        <v>10.56</v>
      </c>
      <c r="E32" s="5">
        <v>21.45</v>
      </c>
      <c r="F32" s="5"/>
      <c r="G32" s="5">
        <v>8.32</v>
      </c>
      <c r="H32" s="5">
        <v>36.05</v>
      </c>
      <c r="I32" s="5">
        <v>35.57</v>
      </c>
      <c r="J32" s="5">
        <v>3.97</v>
      </c>
      <c r="K32" s="5">
        <v>6.58</v>
      </c>
      <c r="L32" s="5">
        <v>0.55</v>
      </c>
      <c r="M32" s="5">
        <v>8.95</v>
      </c>
      <c r="N32" s="55"/>
      <c r="O32" s="5">
        <v>7.4</v>
      </c>
      <c r="P32" s="5">
        <v>92.6</v>
      </c>
      <c r="Q32" s="5"/>
    </row>
    <row r="33" spans="1:17" ht="12">
      <c r="A33" s="41" t="s">
        <v>38</v>
      </c>
      <c r="B33" s="5">
        <v>23.04</v>
      </c>
      <c r="C33" s="5">
        <v>33.91</v>
      </c>
      <c r="D33" s="5">
        <v>10.43</v>
      </c>
      <c r="E33" s="5">
        <v>25.65</v>
      </c>
      <c r="F33" s="5"/>
      <c r="G33" s="5">
        <v>19.16</v>
      </c>
      <c r="H33" s="5">
        <v>34.7</v>
      </c>
      <c r="I33" s="5">
        <v>24.37</v>
      </c>
      <c r="J33" s="5">
        <v>0.62</v>
      </c>
      <c r="K33" s="5">
        <v>11.91</v>
      </c>
      <c r="L33" s="5">
        <v>2.86</v>
      </c>
      <c r="M33" s="5">
        <v>6.38</v>
      </c>
      <c r="N33" s="55"/>
      <c r="O33" s="5">
        <v>87.04</v>
      </c>
      <c r="P33" s="5">
        <v>3.81</v>
      </c>
      <c r="Q33" s="5">
        <v>9.15</v>
      </c>
    </row>
    <row r="34" spans="1:17" ht="12">
      <c r="A34" s="41" t="s">
        <v>97</v>
      </c>
      <c r="B34" s="5">
        <v>22.22</v>
      </c>
      <c r="C34" s="5">
        <v>36.11</v>
      </c>
      <c r="D34" s="5">
        <v>16.67</v>
      </c>
      <c r="E34" s="5">
        <v>19.44</v>
      </c>
      <c r="F34" s="5"/>
      <c r="G34" s="5">
        <v>0.23</v>
      </c>
      <c r="H34" s="5">
        <v>28.63</v>
      </c>
      <c r="I34" s="5">
        <v>61.91</v>
      </c>
      <c r="J34" s="5">
        <v>9.24</v>
      </c>
      <c r="K34" s="5"/>
      <c r="L34" s="5"/>
      <c r="M34" s="5"/>
      <c r="N34" s="55"/>
      <c r="O34" s="5">
        <v>100</v>
      </c>
      <c r="P34" s="5"/>
      <c r="Q34" s="5"/>
    </row>
    <row r="35" spans="1:17" ht="18">
      <c r="A35" s="41" t="s">
        <v>96</v>
      </c>
      <c r="B35" s="5">
        <v>36.84</v>
      </c>
      <c r="C35" s="5">
        <v>28.95</v>
      </c>
      <c r="D35" s="5">
        <v>5.26</v>
      </c>
      <c r="E35" s="5">
        <v>18.42</v>
      </c>
      <c r="F35" s="5"/>
      <c r="G35" s="5">
        <v>42.08</v>
      </c>
      <c r="H35" s="5">
        <v>22.75</v>
      </c>
      <c r="I35" s="5">
        <v>6.72</v>
      </c>
      <c r="J35" s="5">
        <v>1.53</v>
      </c>
      <c r="K35" s="5">
        <v>0.57</v>
      </c>
      <c r="L35" s="5">
        <v>26.34</v>
      </c>
      <c r="M35" s="5"/>
      <c r="N35" s="55"/>
      <c r="O35" s="5">
        <v>100</v>
      </c>
      <c r="P35" s="5"/>
      <c r="Q35" s="5"/>
    </row>
    <row r="36" ht="12">
      <c r="B36" s="61"/>
    </row>
    <row r="37" ht="12">
      <c r="B37" s="61"/>
    </row>
    <row r="38" spans="1:17" ht="12" customHeight="1">
      <c r="A38" s="1029" t="s">
        <v>119</v>
      </c>
      <c r="B38" s="1041" t="s">
        <v>122</v>
      </c>
      <c r="C38" s="1041"/>
      <c r="D38" s="1041"/>
      <c r="E38" s="1041"/>
      <c r="F38" s="1041"/>
      <c r="G38" s="1041"/>
      <c r="H38" s="1041"/>
      <c r="I38" s="1041"/>
      <c r="J38" s="1041"/>
      <c r="K38" s="1041"/>
      <c r="L38" s="1041"/>
      <c r="M38" s="1041"/>
      <c r="N38" s="1041"/>
      <c r="O38" s="1041"/>
      <c r="P38" s="1041"/>
      <c r="Q38" s="1041"/>
    </row>
    <row r="39" spans="1:17" ht="12">
      <c r="A39" s="1027"/>
      <c r="B39" s="1016" t="s">
        <v>118</v>
      </c>
      <c r="C39" s="1016"/>
      <c r="D39" s="1016"/>
      <c r="E39" s="1016"/>
      <c r="F39" s="1016"/>
      <c r="G39" s="1016"/>
      <c r="H39" s="1016"/>
      <c r="I39" s="1016"/>
      <c r="J39" s="1016"/>
      <c r="K39" s="1016"/>
      <c r="L39" s="1016"/>
      <c r="M39" s="1016"/>
      <c r="N39" s="1033"/>
      <c r="O39" s="1016" t="s">
        <v>117</v>
      </c>
      <c r="P39" s="1016"/>
      <c r="Q39" s="1016"/>
    </row>
    <row r="40" spans="1:17" ht="45">
      <c r="A40" s="1030"/>
      <c r="B40" s="289" t="s">
        <v>108</v>
      </c>
      <c r="C40" s="289" t="s">
        <v>107</v>
      </c>
      <c r="D40" s="289" t="s">
        <v>116</v>
      </c>
      <c r="E40" s="289" t="s">
        <v>115</v>
      </c>
      <c r="F40" s="289"/>
      <c r="G40" s="289" t="s">
        <v>114</v>
      </c>
      <c r="H40" s="289" t="s">
        <v>113</v>
      </c>
      <c r="I40" s="289" t="s">
        <v>112</v>
      </c>
      <c r="J40" s="289" t="s">
        <v>111</v>
      </c>
      <c r="K40" s="289" t="s">
        <v>110</v>
      </c>
      <c r="L40" s="289" t="s">
        <v>51</v>
      </c>
      <c r="M40" s="289" t="s">
        <v>109</v>
      </c>
      <c r="N40" s="1038"/>
      <c r="O40" s="289" t="s">
        <v>108</v>
      </c>
      <c r="P40" s="291" t="s">
        <v>121</v>
      </c>
      <c r="Q40" s="289" t="s">
        <v>51</v>
      </c>
    </row>
    <row r="41" spans="1:15" ht="12">
      <c r="A41" s="1039"/>
      <c r="B41" s="1039"/>
      <c r="C41" s="1039"/>
      <c r="D41" s="1039"/>
      <c r="E41" s="1039"/>
      <c r="F41" s="1039"/>
      <c r="G41" s="1039"/>
      <c r="H41" s="1039"/>
      <c r="I41" s="1039"/>
      <c r="J41" s="1039"/>
      <c r="K41" s="1039"/>
      <c r="L41" s="1039"/>
      <c r="M41" s="1039"/>
      <c r="N41" s="1039"/>
      <c r="O41" s="54"/>
    </row>
    <row r="42" spans="1:17" ht="18">
      <c r="A42" s="41" t="s">
        <v>106</v>
      </c>
      <c r="B42" s="5">
        <v>29.95</v>
      </c>
      <c r="C42" s="5">
        <v>34.56</v>
      </c>
      <c r="D42" s="5">
        <v>10.14</v>
      </c>
      <c r="E42" s="5">
        <v>19.35</v>
      </c>
      <c r="F42" s="5"/>
      <c r="G42" s="5">
        <v>11.82</v>
      </c>
      <c r="H42" s="5">
        <v>25.3</v>
      </c>
      <c r="I42" s="5">
        <v>29.36</v>
      </c>
      <c r="J42" s="5">
        <v>9.08</v>
      </c>
      <c r="K42" s="5">
        <v>11.17</v>
      </c>
      <c r="L42" s="5">
        <v>10.52</v>
      </c>
      <c r="M42" s="5">
        <v>2.03</v>
      </c>
      <c r="N42" s="55"/>
      <c r="O42" s="5">
        <v>73.59</v>
      </c>
      <c r="P42" s="5">
        <v>17.07</v>
      </c>
      <c r="Q42" s="5">
        <v>9.33</v>
      </c>
    </row>
    <row r="43" spans="1:17" ht="12">
      <c r="A43" s="41" t="s">
        <v>105</v>
      </c>
      <c r="B43" s="5">
        <v>27.92</v>
      </c>
      <c r="C43" s="5">
        <v>32.45</v>
      </c>
      <c r="D43" s="5">
        <v>7.92</v>
      </c>
      <c r="E43" s="5">
        <v>28.68</v>
      </c>
      <c r="F43" s="5"/>
      <c r="G43" s="5">
        <v>21.32</v>
      </c>
      <c r="H43" s="5">
        <v>19.43</v>
      </c>
      <c r="I43" s="5">
        <v>37.83</v>
      </c>
      <c r="J43" s="5">
        <v>2.06</v>
      </c>
      <c r="K43" s="5">
        <v>10.95</v>
      </c>
      <c r="L43" s="5">
        <v>5.52</v>
      </c>
      <c r="M43" s="5">
        <v>2.89</v>
      </c>
      <c r="N43" s="55"/>
      <c r="O43" s="5">
        <v>39.16</v>
      </c>
      <c r="P43" s="5">
        <v>48.83</v>
      </c>
      <c r="Q43" s="5">
        <v>12.01</v>
      </c>
    </row>
    <row r="44" spans="1:17" ht="18">
      <c r="A44" s="41" t="s">
        <v>104</v>
      </c>
      <c r="B44" s="5">
        <v>22.45</v>
      </c>
      <c r="C44" s="5">
        <v>29.93</v>
      </c>
      <c r="D44" s="5">
        <v>11.56</v>
      </c>
      <c r="E44" s="5">
        <v>29.25</v>
      </c>
      <c r="F44" s="5"/>
      <c r="G44" s="5">
        <v>8.25</v>
      </c>
      <c r="H44" s="5">
        <v>13.09</v>
      </c>
      <c r="I44" s="5">
        <v>19.9</v>
      </c>
      <c r="J44" s="5">
        <v>8.32</v>
      </c>
      <c r="K44" s="5">
        <v>27.39</v>
      </c>
      <c r="L44" s="5">
        <v>10.7</v>
      </c>
      <c r="M44" s="5">
        <v>12.35</v>
      </c>
      <c r="N44" s="55"/>
      <c r="O44" s="5">
        <v>6.75</v>
      </c>
      <c r="P44" s="5">
        <v>84.81</v>
      </c>
      <c r="Q44" s="5">
        <v>8.43</v>
      </c>
    </row>
    <row r="45" spans="1:17" ht="12">
      <c r="A45" s="41" t="s">
        <v>103</v>
      </c>
      <c r="B45" s="5">
        <v>44.05</v>
      </c>
      <c r="C45" s="5">
        <v>30.95</v>
      </c>
      <c r="D45" s="5">
        <v>4.76</v>
      </c>
      <c r="E45" s="5">
        <v>16.67</v>
      </c>
      <c r="F45" s="5"/>
      <c r="G45" s="5">
        <v>6.96</v>
      </c>
      <c r="H45" s="5">
        <v>41.66</v>
      </c>
      <c r="I45" s="5">
        <v>20.66</v>
      </c>
      <c r="J45" s="5">
        <v>3.9</v>
      </c>
      <c r="K45" s="5">
        <v>5.71</v>
      </c>
      <c r="L45" s="5">
        <v>13.47</v>
      </c>
      <c r="M45" s="5">
        <v>7.65</v>
      </c>
      <c r="N45" s="55"/>
      <c r="O45" s="5">
        <v>79.49</v>
      </c>
      <c r="P45" s="5">
        <v>20.51</v>
      </c>
      <c r="Q45" s="5" t="s">
        <v>46</v>
      </c>
    </row>
    <row r="46" spans="1:17" ht="18">
      <c r="A46" s="41" t="s">
        <v>102</v>
      </c>
      <c r="B46" s="5">
        <v>55</v>
      </c>
      <c r="C46" s="5">
        <v>35</v>
      </c>
      <c r="D46" s="5">
        <v>5</v>
      </c>
      <c r="E46" s="5">
        <v>5</v>
      </c>
      <c r="F46" s="5"/>
      <c r="G46" s="5">
        <v>100</v>
      </c>
      <c r="H46" s="56"/>
      <c r="I46" s="56"/>
      <c r="J46" s="56"/>
      <c r="K46" s="56"/>
      <c r="L46" s="56"/>
      <c r="M46" s="56"/>
      <c r="N46" s="55"/>
      <c r="O46" s="5" t="s">
        <v>46</v>
      </c>
      <c r="P46" s="5">
        <v>100</v>
      </c>
      <c r="Q46" s="5"/>
    </row>
    <row r="47" spans="1:17" ht="18">
      <c r="A47" s="41" t="s">
        <v>101</v>
      </c>
      <c r="B47" s="5">
        <v>70.59</v>
      </c>
      <c r="C47" s="5">
        <v>11.76</v>
      </c>
      <c r="D47" s="5">
        <v>5.88</v>
      </c>
      <c r="E47" s="5">
        <v>5.88</v>
      </c>
      <c r="F47" s="5"/>
      <c r="G47" s="5"/>
      <c r="H47" s="5">
        <v>97.23</v>
      </c>
      <c r="I47" s="56"/>
      <c r="J47" s="56"/>
      <c r="K47" s="5">
        <v>2.77</v>
      </c>
      <c r="L47" s="56"/>
      <c r="M47" s="56"/>
      <c r="N47" s="55"/>
      <c r="O47" s="5" t="s">
        <v>46</v>
      </c>
      <c r="P47" s="5" t="s">
        <v>46</v>
      </c>
      <c r="Q47" s="5" t="s">
        <v>46</v>
      </c>
    </row>
    <row r="48" spans="1:17" ht="12">
      <c r="A48" s="41" t="s">
        <v>100</v>
      </c>
      <c r="B48" s="5">
        <v>42.11</v>
      </c>
      <c r="C48" s="5">
        <v>26.32</v>
      </c>
      <c r="D48" s="5">
        <v>5.26</v>
      </c>
      <c r="E48" s="5">
        <v>21.05</v>
      </c>
      <c r="F48" s="5"/>
      <c r="G48" s="5">
        <v>56.04</v>
      </c>
      <c r="H48" s="5">
        <v>42.56</v>
      </c>
      <c r="I48" s="5"/>
      <c r="J48" s="5"/>
      <c r="K48" s="5">
        <v>1.4</v>
      </c>
      <c r="L48" s="5"/>
      <c r="M48" s="5"/>
      <c r="N48" s="55"/>
      <c r="O48" s="5">
        <v>100</v>
      </c>
      <c r="P48" s="5" t="s">
        <v>46</v>
      </c>
      <c r="Q48" s="5" t="s">
        <v>46</v>
      </c>
    </row>
    <row r="49" spans="1:17" ht="18">
      <c r="A49" s="41" t="s">
        <v>98</v>
      </c>
      <c r="B49" s="5"/>
      <c r="C49" s="287">
        <v>97.82</v>
      </c>
      <c r="D49" s="287">
        <v>2.18</v>
      </c>
      <c r="E49" s="5"/>
      <c r="F49" s="5"/>
      <c r="G49" s="5"/>
      <c r="H49" s="5">
        <v>100</v>
      </c>
      <c r="I49" s="5"/>
      <c r="J49" s="5"/>
      <c r="K49" s="5"/>
      <c r="L49" s="5"/>
      <c r="M49" s="5"/>
      <c r="N49" s="55"/>
      <c r="O49" s="5" t="s">
        <v>46</v>
      </c>
      <c r="P49" s="5">
        <v>100</v>
      </c>
      <c r="Q49" s="5" t="s">
        <v>46</v>
      </c>
    </row>
    <row r="50" spans="1:17" ht="12">
      <c r="A50" s="41" t="s">
        <v>39</v>
      </c>
      <c r="B50" s="5">
        <v>15.38</v>
      </c>
      <c r="C50" s="5">
        <v>46.15</v>
      </c>
      <c r="D50" s="5">
        <v>7.69</v>
      </c>
      <c r="E50" s="5">
        <v>23.08</v>
      </c>
      <c r="F50" s="5"/>
      <c r="G50" s="5"/>
      <c r="H50" s="5">
        <v>61.73</v>
      </c>
      <c r="I50" s="5">
        <v>2.13</v>
      </c>
      <c r="J50" s="5"/>
      <c r="K50" s="5"/>
      <c r="L50" s="5">
        <v>2.36</v>
      </c>
      <c r="M50" s="5">
        <v>33.78</v>
      </c>
      <c r="N50" s="55"/>
      <c r="O50" s="5" t="s">
        <v>46</v>
      </c>
      <c r="P50" s="5" t="s">
        <v>46</v>
      </c>
      <c r="Q50" s="5" t="s">
        <v>46</v>
      </c>
    </row>
    <row r="51" spans="1:17" ht="12">
      <c r="A51" s="41" t="s">
        <v>38</v>
      </c>
      <c r="B51" s="5">
        <v>60.87</v>
      </c>
      <c r="C51" s="5">
        <v>30.43</v>
      </c>
      <c r="D51" s="5">
        <v>0</v>
      </c>
      <c r="E51" s="5">
        <v>8.7</v>
      </c>
      <c r="F51" s="5"/>
      <c r="G51" s="5">
        <v>42.78</v>
      </c>
      <c r="H51" s="5">
        <v>57.22</v>
      </c>
      <c r="I51" s="5"/>
      <c r="J51" s="5"/>
      <c r="K51" s="5"/>
      <c r="L51" s="5"/>
      <c r="M51" s="5"/>
      <c r="N51" s="55"/>
      <c r="O51" s="5" t="s">
        <v>46</v>
      </c>
      <c r="P51" s="5" t="s">
        <v>46</v>
      </c>
      <c r="Q51" s="5" t="s">
        <v>46</v>
      </c>
    </row>
    <row r="52" spans="1:17" ht="12">
      <c r="A52" s="41" t="s">
        <v>97</v>
      </c>
      <c r="B52" s="5">
        <v>40</v>
      </c>
      <c r="C52" s="5">
        <v>40</v>
      </c>
      <c r="D52" s="5">
        <v>0</v>
      </c>
      <c r="E52" s="5">
        <v>20</v>
      </c>
      <c r="F52" s="5"/>
      <c r="G52" s="5"/>
      <c r="H52" s="5"/>
      <c r="I52" s="5"/>
      <c r="J52" s="5"/>
      <c r="K52" s="5"/>
      <c r="L52" s="5">
        <v>100</v>
      </c>
      <c r="M52" s="5"/>
      <c r="N52" s="55"/>
      <c r="O52" s="5" t="s">
        <v>46</v>
      </c>
      <c r="P52" s="5" t="s">
        <v>46</v>
      </c>
      <c r="Q52" s="5" t="s">
        <v>46</v>
      </c>
    </row>
    <row r="53" spans="1:17" ht="18">
      <c r="A53" s="41" t="s">
        <v>96</v>
      </c>
      <c r="B53" s="5">
        <v>0</v>
      </c>
      <c r="C53" s="5">
        <v>0</v>
      </c>
      <c r="D53" s="5">
        <v>0</v>
      </c>
      <c r="E53" s="5">
        <v>0</v>
      </c>
      <c r="F53" s="5"/>
      <c r="G53" s="56"/>
      <c r="H53" s="56"/>
      <c r="I53" s="56"/>
      <c r="J53" s="56"/>
      <c r="K53" s="56"/>
      <c r="L53" s="56"/>
      <c r="M53" s="56"/>
      <c r="N53" s="55"/>
      <c r="O53" s="5" t="s">
        <v>46</v>
      </c>
      <c r="P53" s="5" t="s">
        <v>46</v>
      </c>
      <c r="Q53" s="5" t="s">
        <v>46</v>
      </c>
    </row>
    <row r="54" spans="1:17" ht="12">
      <c r="A54" s="50" t="s">
        <v>95</v>
      </c>
      <c r="B54" s="18">
        <v>44.87</v>
      </c>
      <c r="C54" s="18">
        <v>44.87</v>
      </c>
      <c r="D54" s="18">
        <v>3.85</v>
      </c>
      <c r="E54" s="18">
        <v>3.85</v>
      </c>
      <c r="F54" s="18"/>
      <c r="G54" s="299"/>
      <c r="H54" s="299"/>
      <c r="I54" s="299"/>
      <c r="J54" s="299"/>
      <c r="K54" s="299"/>
      <c r="L54" s="299"/>
      <c r="M54" s="299"/>
      <c r="N54" s="300"/>
      <c r="O54" s="18" t="s">
        <v>46</v>
      </c>
      <c r="P54" s="18" t="s">
        <v>46</v>
      </c>
      <c r="Q54" s="18" t="s">
        <v>46</v>
      </c>
    </row>
    <row r="55" spans="1:17" ht="12">
      <c r="A55" s="53"/>
      <c r="B55" s="5"/>
      <c r="C55" s="5"/>
      <c r="D55" s="5"/>
      <c r="E55" s="5"/>
      <c r="F55" s="5"/>
      <c r="G55" s="56"/>
      <c r="H55" s="56"/>
      <c r="I55" s="56"/>
      <c r="J55" s="56"/>
      <c r="K55" s="56"/>
      <c r="L55" s="56"/>
      <c r="M55" s="56"/>
      <c r="N55" s="55"/>
      <c r="O55" s="5"/>
      <c r="P55" s="5"/>
      <c r="Q55" s="5"/>
    </row>
    <row r="56" spans="1:15" ht="12">
      <c r="A56" s="53"/>
      <c r="B56" s="5"/>
      <c r="C56" s="5"/>
      <c r="D56" s="5"/>
      <c r="E56" s="5"/>
      <c r="F56" s="5"/>
      <c r="G56" s="56"/>
      <c r="H56" s="56"/>
      <c r="I56" s="56"/>
      <c r="J56" s="56"/>
      <c r="K56" s="56"/>
      <c r="L56" s="56"/>
      <c r="M56" s="56"/>
      <c r="N56" s="55"/>
      <c r="O56" s="60"/>
    </row>
    <row r="57" spans="1:15" ht="12">
      <c r="A57" s="53"/>
      <c r="B57" s="5"/>
      <c r="C57" s="5"/>
      <c r="D57" s="5"/>
      <c r="E57" s="5"/>
      <c r="F57" s="5"/>
      <c r="G57" s="56"/>
      <c r="H57" s="56"/>
      <c r="I57" s="56"/>
      <c r="J57" s="56"/>
      <c r="K57" s="56"/>
      <c r="L57" s="56"/>
      <c r="M57" s="56"/>
      <c r="N57" s="55"/>
      <c r="O57" s="60"/>
    </row>
    <row r="58" spans="1:18" s="58" customFormat="1" ht="12" customHeight="1">
      <c r="A58" s="290"/>
      <c r="B58" s="1040" t="s">
        <v>120</v>
      </c>
      <c r="C58" s="1040"/>
      <c r="D58" s="1040"/>
      <c r="E58" s="1040"/>
      <c r="F58" s="1040"/>
      <c r="G58" s="1040"/>
      <c r="H58" s="1040"/>
      <c r="I58" s="1040"/>
      <c r="J58" s="1040"/>
      <c r="K58" s="297"/>
      <c r="L58" s="297"/>
      <c r="M58" s="297"/>
      <c r="N58" s="297"/>
      <c r="O58" s="297"/>
      <c r="P58" s="297"/>
      <c r="Q58" s="297"/>
      <c r="R58" s="298"/>
    </row>
    <row r="59" spans="1:14" ht="12" customHeight="1">
      <c r="A59" s="1043"/>
      <c r="B59" s="1016" t="s">
        <v>118</v>
      </c>
      <c r="C59" s="1016"/>
      <c r="D59" s="1016"/>
      <c r="E59" s="1016"/>
      <c r="F59" s="142"/>
      <c r="G59" s="142"/>
      <c r="H59" s="1037" t="s">
        <v>117</v>
      </c>
      <c r="I59" s="1037"/>
      <c r="J59" s="1037"/>
      <c r="K59" s="27"/>
      <c r="L59" s="27"/>
      <c r="M59" s="27"/>
      <c r="N59" s="37"/>
    </row>
    <row r="60" spans="1:10" ht="18">
      <c r="A60" s="1044"/>
      <c r="B60" s="289" t="s">
        <v>108</v>
      </c>
      <c r="C60" s="289" t="s">
        <v>107</v>
      </c>
      <c r="D60" s="289" t="s">
        <v>116</v>
      </c>
      <c r="E60" s="289" t="s">
        <v>115</v>
      </c>
      <c r="F60" s="289"/>
      <c r="G60" s="293"/>
      <c r="H60" s="289" t="s">
        <v>108</v>
      </c>
      <c r="I60" s="289" t="s">
        <v>107</v>
      </c>
      <c r="J60" s="289" t="s">
        <v>51</v>
      </c>
    </row>
    <row r="61" spans="1:8" ht="12">
      <c r="A61" s="292"/>
      <c r="B61" s="292"/>
      <c r="C61" s="292"/>
      <c r="D61" s="292"/>
      <c r="E61" s="292"/>
      <c r="F61" s="292"/>
      <c r="G61" s="292"/>
      <c r="H61" s="54"/>
    </row>
    <row r="62" spans="1:10" ht="18">
      <c r="A62" s="41" t="s">
        <v>106</v>
      </c>
      <c r="B62" s="5">
        <v>66.7</v>
      </c>
      <c r="C62" s="5">
        <v>27.9</v>
      </c>
      <c r="D62" s="5">
        <v>2.61</v>
      </c>
      <c r="E62" s="5">
        <v>2.79</v>
      </c>
      <c r="F62" s="5"/>
      <c r="G62" s="55"/>
      <c r="H62" s="5">
        <v>78.81</v>
      </c>
      <c r="I62" s="5">
        <v>21.19</v>
      </c>
      <c r="J62" s="5" t="s">
        <v>46</v>
      </c>
    </row>
    <row r="63" spans="1:10" ht="12">
      <c r="A63" s="41" t="s">
        <v>105</v>
      </c>
      <c r="B63" s="5">
        <v>61.23</v>
      </c>
      <c r="C63" s="5">
        <v>28.06</v>
      </c>
      <c r="D63" s="5">
        <v>3.17</v>
      </c>
      <c r="E63" s="5">
        <v>7.07</v>
      </c>
      <c r="F63" s="5"/>
      <c r="G63" s="55"/>
      <c r="H63" s="5">
        <v>78.03</v>
      </c>
      <c r="I63" s="5">
        <v>21.97</v>
      </c>
      <c r="J63" s="5" t="s">
        <v>46</v>
      </c>
    </row>
    <row r="64" spans="1:10" ht="18">
      <c r="A64" s="41" t="s">
        <v>104</v>
      </c>
      <c r="B64" s="5">
        <v>75.19</v>
      </c>
      <c r="C64" s="5">
        <v>19.67</v>
      </c>
      <c r="D64" s="5" t="s">
        <v>46</v>
      </c>
      <c r="E64" s="5" t="s">
        <v>46</v>
      </c>
      <c r="F64" s="5"/>
      <c r="G64" s="55"/>
      <c r="H64" s="5">
        <v>53.74</v>
      </c>
      <c r="I64" s="5">
        <v>46.26</v>
      </c>
      <c r="J64" s="5" t="s">
        <v>46</v>
      </c>
    </row>
    <row r="65" spans="1:10" ht="12">
      <c r="A65" s="41" t="s">
        <v>103</v>
      </c>
      <c r="B65" s="5">
        <v>77.53</v>
      </c>
      <c r="C65" s="5">
        <v>16.88</v>
      </c>
      <c r="D65" s="5">
        <v>1.65</v>
      </c>
      <c r="E65" s="5">
        <v>2.99</v>
      </c>
      <c r="F65" s="5"/>
      <c r="G65" s="55"/>
      <c r="H65" s="5">
        <v>95.1</v>
      </c>
      <c r="I65" s="5">
        <v>4.9</v>
      </c>
      <c r="J65" s="5" t="s">
        <v>46</v>
      </c>
    </row>
    <row r="66" spans="1:10" ht="18">
      <c r="A66" s="41" t="s">
        <v>102</v>
      </c>
      <c r="B66" s="5">
        <v>93.11</v>
      </c>
      <c r="C66" s="5">
        <v>2.93</v>
      </c>
      <c r="D66" s="5" t="s">
        <v>46</v>
      </c>
      <c r="E66" s="5">
        <v>3.96</v>
      </c>
      <c r="F66" s="5"/>
      <c r="G66" s="55"/>
      <c r="H66" s="5" t="s">
        <v>46</v>
      </c>
      <c r="I66" s="5" t="s">
        <v>46</v>
      </c>
      <c r="J66" s="5" t="s">
        <v>46</v>
      </c>
    </row>
    <row r="67" spans="1:10" ht="18">
      <c r="A67" s="41" t="s">
        <v>101</v>
      </c>
      <c r="B67" s="5">
        <v>100</v>
      </c>
      <c r="C67" s="5" t="s">
        <v>46</v>
      </c>
      <c r="D67" s="5" t="s">
        <v>46</v>
      </c>
      <c r="E67" s="5" t="s">
        <v>46</v>
      </c>
      <c r="F67" s="5"/>
      <c r="G67" s="55"/>
      <c r="H67" s="5" t="s">
        <v>46</v>
      </c>
      <c r="I67" s="5" t="s">
        <v>46</v>
      </c>
      <c r="J67" s="5" t="s">
        <v>46</v>
      </c>
    </row>
    <row r="68" spans="1:10" ht="12">
      <c r="A68" s="41" t="s">
        <v>100</v>
      </c>
      <c r="B68" s="5">
        <v>64.78</v>
      </c>
      <c r="C68" s="5">
        <v>27.58</v>
      </c>
      <c r="D68" s="5">
        <v>1.96</v>
      </c>
      <c r="E68" s="5">
        <v>5.69</v>
      </c>
      <c r="F68" s="5"/>
      <c r="G68" s="55"/>
      <c r="H68" s="5" t="s">
        <v>46</v>
      </c>
      <c r="I68" s="5" t="s">
        <v>46</v>
      </c>
      <c r="J68" s="5" t="s">
        <v>46</v>
      </c>
    </row>
    <row r="69" spans="1:10" ht="18">
      <c r="A69" s="41" t="s">
        <v>98</v>
      </c>
      <c r="B69" s="5">
        <v>58.37</v>
      </c>
      <c r="C69" s="5">
        <v>21.89</v>
      </c>
      <c r="D69" s="5">
        <v>0.16</v>
      </c>
      <c r="E69" s="5">
        <v>18.91</v>
      </c>
      <c r="F69" s="5"/>
      <c r="G69" s="55"/>
      <c r="H69" s="5">
        <v>71.53</v>
      </c>
      <c r="I69" s="5">
        <v>22.96</v>
      </c>
      <c r="J69" s="5">
        <v>5.5</v>
      </c>
    </row>
    <row r="70" spans="1:10" ht="12">
      <c r="A70" s="41" t="s">
        <v>39</v>
      </c>
      <c r="B70" s="5">
        <v>61.12</v>
      </c>
      <c r="C70" s="5">
        <v>29.55</v>
      </c>
      <c r="D70" s="5">
        <v>8.01</v>
      </c>
      <c r="E70" s="5">
        <v>0.49</v>
      </c>
      <c r="F70" s="5"/>
      <c r="G70" s="55"/>
      <c r="H70" s="5">
        <v>66.3</v>
      </c>
      <c r="I70" s="5">
        <v>27.18</v>
      </c>
      <c r="J70" s="5">
        <v>6.52</v>
      </c>
    </row>
    <row r="71" spans="1:10" ht="12">
      <c r="A71" s="41" t="s">
        <v>38</v>
      </c>
      <c r="B71" s="5">
        <v>73.67</v>
      </c>
      <c r="C71" s="5">
        <v>21.05</v>
      </c>
      <c r="D71" s="5">
        <v>2.13</v>
      </c>
      <c r="E71" s="5">
        <v>2.48</v>
      </c>
      <c r="F71" s="5"/>
      <c r="G71" s="55"/>
      <c r="H71" s="5">
        <v>81.59</v>
      </c>
      <c r="I71" s="5">
        <v>18.41</v>
      </c>
      <c r="J71" s="5"/>
    </row>
    <row r="72" spans="1:10" ht="12">
      <c r="A72" s="41" t="s">
        <v>97</v>
      </c>
      <c r="B72" s="5">
        <v>52.88</v>
      </c>
      <c r="C72" s="5">
        <v>45.56</v>
      </c>
      <c r="D72" s="5" t="s">
        <v>46</v>
      </c>
      <c r="E72" s="5">
        <v>1.56</v>
      </c>
      <c r="F72" s="5"/>
      <c r="G72" s="55"/>
      <c r="H72" s="5">
        <v>63.01</v>
      </c>
      <c r="I72" s="5">
        <v>36.99</v>
      </c>
      <c r="J72" s="5" t="s">
        <v>46</v>
      </c>
    </row>
    <row r="73" spans="1:10" ht="18">
      <c r="A73" s="41" t="s">
        <v>96</v>
      </c>
      <c r="B73" s="5">
        <v>72.21</v>
      </c>
      <c r="C73" s="5">
        <v>18.29</v>
      </c>
      <c r="D73" s="5">
        <v>7.92</v>
      </c>
      <c r="E73" s="5">
        <v>1.57</v>
      </c>
      <c r="F73" s="5"/>
      <c r="G73" s="55"/>
      <c r="H73" s="5">
        <v>100</v>
      </c>
      <c r="I73" s="5" t="s">
        <v>46</v>
      </c>
      <c r="J73" s="5" t="s">
        <v>46</v>
      </c>
    </row>
    <row r="74" spans="1:10" ht="12">
      <c r="A74" s="41" t="s">
        <v>95</v>
      </c>
      <c r="B74" s="5">
        <v>55.11</v>
      </c>
      <c r="C74" s="5">
        <v>35.24</v>
      </c>
      <c r="D74" s="5">
        <v>3.17</v>
      </c>
      <c r="E74" s="5">
        <v>5.79</v>
      </c>
      <c r="F74" s="5"/>
      <c r="G74" s="55"/>
      <c r="H74" s="5">
        <v>51.31</v>
      </c>
      <c r="I74" s="5">
        <v>48.69</v>
      </c>
      <c r="J74" s="5"/>
    </row>
    <row r="76" spans="11:23" ht="12">
      <c r="K76" s="61"/>
      <c r="L76" s="61"/>
      <c r="M76" s="61"/>
      <c r="N76" s="61"/>
      <c r="O76" s="61"/>
      <c r="P76" s="61"/>
      <c r="Q76" s="61"/>
      <c r="R76" s="61"/>
      <c r="S76" s="61"/>
      <c r="T76" s="61"/>
      <c r="U76" s="61"/>
      <c r="V76" s="61"/>
      <c r="W76" s="61"/>
    </row>
    <row r="77" spans="1:23" ht="12">
      <c r="A77" s="1029" t="s">
        <v>119</v>
      </c>
      <c r="B77" s="1040" t="s">
        <v>967</v>
      </c>
      <c r="C77" s="1040"/>
      <c r="D77" s="1040"/>
      <c r="E77" s="1040"/>
      <c r="F77" s="1040"/>
      <c r="G77" s="1040"/>
      <c r="H77" s="1040"/>
      <c r="I77" s="1040"/>
      <c r="J77" s="1040"/>
      <c r="K77" s="292"/>
      <c r="L77" s="292"/>
      <c r="M77" s="292"/>
      <c r="N77" s="292"/>
      <c r="O77" s="292"/>
      <c r="P77" s="292"/>
      <c r="Q77" s="292"/>
      <c r="R77" s="61"/>
      <c r="S77" s="61"/>
      <c r="T77" s="61"/>
      <c r="U77" s="61"/>
      <c r="V77" s="61"/>
      <c r="W77" s="61"/>
    </row>
    <row r="78" spans="1:23" ht="12" customHeight="1">
      <c r="A78" s="1027"/>
      <c r="B78" s="1016" t="s">
        <v>118</v>
      </c>
      <c r="C78" s="1016"/>
      <c r="D78" s="1016"/>
      <c r="E78" s="1016"/>
      <c r="F78" s="145"/>
      <c r="G78" s="145"/>
      <c r="H78" s="1016" t="s">
        <v>117</v>
      </c>
      <c r="I78" s="1016"/>
      <c r="J78" s="1016"/>
      <c r="K78" s="27"/>
      <c r="L78" s="27"/>
      <c r="M78" s="27"/>
      <c r="N78" s="37"/>
      <c r="O78" s="61"/>
      <c r="P78" s="61"/>
      <c r="Q78" s="61"/>
      <c r="R78" s="61"/>
      <c r="S78" s="61"/>
      <c r="T78" s="61"/>
      <c r="U78" s="61"/>
      <c r="V78" s="61"/>
      <c r="W78" s="61"/>
    </row>
    <row r="79" spans="1:23" ht="18">
      <c r="A79" s="1030"/>
      <c r="B79" s="289" t="s">
        <v>108</v>
      </c>
      <c r="C79" s="289" t="s">
        <v>107</v>
      </c>
      <c r="D79" s="289" t="s">
        <v>116</v>
      </c>
      <c r="E79" s="289" t="s">
        <v>115</v>
      </c>
      <c r="F79" s="301"/>
      <c r="G79" s="296"/>
      <c r="H79" s="289" t="s">
        <v>108</v>
      </c>
      <c r="I79" s="289" t="s">
        <v>107</v>
      </c>
      <c r="J79" s="289" t="s">
        <v>51</v>
      </c>
      <c r="K79" s="61"/>
      <c r="L79" s="61"/>
      <c r="M79" s="61"/>
      <c r="N79" s="61"/>
      <c r="O79" s="61"/>
      <c r="P79" s="61"/>
      <c r="Q79" s="61"/>
      <c r="R79" s="61"/>
      <c r="S79" s="61"/>
      <c r="T79" s="61"/>
      <c r="U79" s="61"/>
      <c r="V79" s="61"/>
      <c r="W79" s="61"/>
    </row>
    <row r="80" spans="1:23" ht="12">
      <c r="A80" s="294"/>
      <c r="B80" s="294"/>
      <c r="C80" s="294"/>
      <c r="D80" s="294"/>
      <c r="E80" s="294"/>
      <c r="F80" s="292"/>
      <c r="G80" s="292"/>
      <c r="H80" s="54"/>
      <c r="K80" s="61"/>
      <c r="L80" s="61"/>
      <c r="M80" s="61"/>
      <c r="N80" s="61"/>
      <c r="O80" s="61"/>
      <c r="P80" s="61"/>
      <c r="Q80" s="61"/>
      <c r="R80" s="61"/>
      <c r="S80" s="61"/>
      <c r="T80" s="61"/>
      <c r="U80" s="61"/>
      <c r="V80" s="61"/>
      <c r="W80" s="61"/>
    </row>
    <row r="81" spans="1:23" ht="18">
      <c r="A81" s="41" t="s">
        <v>106</v>
      </c>
      <c r="B81" s="5">
        <v>76.92</v>
      </c>
      <c r="C81" s="5">
        <v>15.98</v>
      </c>
      <c r="D81" s="5">
        <v>4.13</v>
      </c>
      <c r="E81" s="5">
        <v>2.08</v>
      </c>
      <c r="F81" s="5"/>
      <c r="G81" s="5"/>
      <c r="H81" s="5">
        <v>65.39</v>
      </c>
      <c r="I81" s="5">
        <v>33.93</v>
      </c>
      <c r="J81" s="5">
        <v>0.69</v>
      </c>
      <c r="K81" s="295"/>
      <c r="L81" s="295"/>
      <c r="M81" s="295"/>
      <c r="N81" s="295"/>
      <c r="O81" s="295"/>
      <c r="P81" s="295"/>
      <c r="Q81" s="61"/>
      <c r="R81" s="61"/>
      <c r="S81" s="61"/>
      <c r="T81" s="61"/>
      <c r="U81" s="61"/>
      <c r="V81" s="61"/>
      <c r="W81" s="61"/>
    </row>
    <row r="82" spans="1:16" ht="12">
      <c r="A82" s="41" t="s">
        <v>105</v>
      </c>
      <c r="B82" s="5">
        <v>62.87</v>
      </c>
      <c r="C82" s="5">
        <v>27.19</v>
      </c>
      <c r="D82" s="5">
        <v>4.44</v>
      </c>
      <c r="E82" s="5">
        <v>4.72</v>
      </c>
      <c r="F82" s="5"/>
      <c r="G82" s="5"/>
      <c r="H82" s="5">
        <v>72.77</v>
      </c>
      <c r="I82" s="5">
        <v>26.91</v>
      </c>
      <c r="J82" s="5">
        <v>0.32</v>
      </c>
      <c r="K82" s="288"/>
      <c r="L82" s="288"/>
      <c r="M82" s="288"/>
      <c r="N82" s="288"/>
      <c r="O82" s="288"/>
      <c r="P82" s="288"/>
    </row>
    <row r="83" spans="1:16" ht="18">
      <c r="A83" s="41" t="s">
        <v>104</v>
      </c>
      <c r="B83" s="5">
        <v>75.21</v>
      </c>
      <c r="C83" s="5">
        <v>16.01</v>
      </c>
      <c r="D83" s="5">
        <v>5.39</v>
      </c>
      <c r="E83" s="5">
        <v>2.82</v>
      </c>
      <c r="F83" s="5"/>
      <c r="G83" s="5"/>
      <c r="H83" s="5">
        <v>42.91</v>
      </c>
      <c r="I83" s="5">
        <v>57.09</v>
      </c>
      <c r="J83" s="5" t="s">
        <v>46</v>
      </c>
      <c r="K83" s="288"/>
      <c r="L83" s="288"/>
      <c r="M83" s="288"/>
      <c r="N83" s="288"/>
      <c r="O83" s="288"/>
      <c r="P83" s="288"/>
    </row>
    <row r="84" spans="1:16" ht="12">
      <c r="A84" s="41" t="s">
        <v>103</v>
      </c>
      <c r="B84" s="5">
        <v>71.61</v>
      </c>
      <c r="C84" s="5">
        <v>18.6</v>
      </c>
      <c r="D84" s="5">
        <v>0.23</v>
      </c>
      <c r="E84" s="5">
        <v>7.04</v>
      </c>
      <c r="F84" s="5"/>
      <c r="G84" s="5"/>
      <c r="H84" s="5">
        <v>65.87</v>
      </c>
      <c r="I84" s="5">
        <v>26.56</v>
      </c>
      <c r="J84" s="5">
        <v>7.57</v>
      </c>
      <c r="K84" s="288"/>
      <c r="L84" s="288"/>
      <c r="M84" s="288"/>
      <c r="N84" s="288"/>
      <c r="O84" s="288"/>
      <c r="P84" s="288"/>
    </row>
    <row r="85" spans="1:16" ht="18">
      <c r="A85" s="41" t="s">
        <v>102</v>
      </c>
      <c r="B85" s="5">
        <v>90.3</v>
      </c>
      <c r="C85" s="5">
        <v>9.51</v>
      </c>
      <c r="D85" s="5">
        <v>0.15</v>
      </c>
      <c r="E85" s="5">
        <v>0.04</v>
      </c>
      <c r="F85" s="5"/>
      <c r="G85" s="5"/>
      <c r="H85" s="5">
        <v>64.34</v>
      </c>
      <c r="I85" s="5">
        <v>34.94</v>
      </c>
      <c r="J85" s="5">
        <v>0.72</v>
      </c>
      <c r="K85" s="288"/>
      <c r="L85" s="288"/>
      <c r="M85" s="288"/>
      <c r="N85" s="288"/>
      <c r="O85" s="288"/>
      <c r="P85" s="288"/>
    </row>
    <row r="86" spans="1:16" ht="18">
      <c r="A86" s="41" t="s">
        <v>101</v>
      </c>
      <c r="B86" s="5">
        <v>82.23</v>
      </c>
      <c r="C86" s="5">
        <v>15.27</v>
      </c>
      <c r="D86" s="5" t="s">
        <v>46</v>
      </c>
      <c r="E86" s="5">
        <v>0.53</v>
      </c>
      <c r="F86" s="5"/>
      <c r="G86" s="5"/>
      <c r="H86" s="5">
        <v>100</v>
      </c>
      <c r="I86" s="5" t="s">
        <v>46</v>
      </c>
      <c r="J86" s="5" t="s">
        <v>46</v>
      </c>
      <c r="K86" s="288"/>
      <c r="L86" s="288"/>
      <c r="M86" s="288"/>
      <c r="N86" s="288"/>
      <c r="O86" s="288"/>
      <c r="P86" s="288"/>
    </row>
    <row r="87" spans="1:16" ht="12">
      <c r="A87" s="41" t="s">
        <v>100</v>
      </c>
      <c r="B87" s="5">
        <v>78.36</v>
      </c>
      <c r="C87" s="5">
        <v>15.45</v>
      </c>
      <c r="D87" s="5">
        <v>3.11</v>
      </c>
      <c r="E87" s="5">
        <v>3.08</v>
      </c>
      <c r="F87" s="5"/>
      <c r="G87" s="5"/>
      <c r="H87" s="5">
        <v>100</v>
      </c>
      <c r="I87" s="5" t="s">
        <v>46</v>
      </c>
      <c r="J87" s="5" t="s">
        <v>46</v>
      </c>
      <c r="K87" s="288"/>
      <c r="L87" s="288"/>
      <c r="M87" s="288"/>
      <c r="N87" s="288"/>
      <c r="O87" s="288"/>
      <c r="P87" s="288"/>
    </row>
    <row r="88" spans="1:16" ht="18">
      <c r="A88" s="41" t="s">
        <v>98</v>
      </c>
      <c r="B88" s="5">
        <v>52.94</v>
      </c>
      <c r="C88" s="5">
        <v>35.58</v>
      </c>
      <c r="D88" s="5">
        <v>5.92</v>
      </c>
      <c r="E88" s="5">
        <v>3.82</v>
      </c>
      <c r="F88" s="5"/>
      <c r="G88" s="5"/>
      <c r="H88" s="5">
        <v>83.84</v>
      </c>
      <c r="I88" s="5">
        <v>16.16</v>
      </c>
      <c r="J88" s="5" t="s">
        <v>46</v>
      </c>
      <c r="K88" s="288"/>
      <c r="L88" s="288"/>
      <c r="M88" s="288"/>
      <c r="N88" s="288"/>
      <c r="O88" s="288"/>
      <c r="P88" s="288"/>
    </row>
    <row r="89" spans="1:16" ht="12">
      <c r="A89" s="41" t="s">
        <v>39</v>
      </c>
      <c r="B89" s="5">
        <v>67.61</v>
      </c>
      <c r="C89" s="5">
        <v>25.78</v>
      </c>
      <c r="D89" s="5">
        <v>2.35</v>
      </c>
      <c r="E89" s="5">
        <v>1.92</v>
      </c>
      <c r="F89" s="5"/>
      <c r="G89" s="5"/>
      <c r="H89" s="5">
        <v>38.85</v>
      </c>
      <c r="I89" s="5">
        <v>61.15</v>
      </c>
      <c r="J89" s="5" t="s">
        <v>46</v>
      </c>
      <c r="K89" s="288"/>
      <c r="L89" s="288"/>
      <c r="M89" s="288"/>
      <c r="N89" s="288"/>
      <c r="O89" s="288"/>
      <c r="P89" s="288"/>
    </row>
    <row r="90" spans="1:16" ht="12">
      <c r="A90" s="41" t="s">
        <v>38</v>
      </c>
      <c r="B90" s="5">
        <v>76.07</v>
      </c>
      <c r="C90" s="5">
        <v>21.05</v>
      </c>
      <c r="D90" s="5">
        <v>0.81</v>
      </c>
      <c r="E90" s="5">
        <v>0.81</v>
      </c>
      <c r="F90" s="5"/>
      <c r="G90" s="5"/>
      <c r="H90" s="5">
        <v>65.06</v>
      </c>
      <c r="I90" s="5">
        <v>27.49</v>
      </c>
      <c r="J90" s="5">
        <v>7.45</v>
      </c>
      <c r="K90" s="288"/>
      <c r="L90" s="288"/>
      <c r="M90" s="288"/>
      <c r="N90" s="288"/>
      <c r="O90" s="288"/>
      <c r="P90" s="288"/>
    </row>
    <row r="91" spans="1:16" ht="12">
      <c r="A91" s="41" t="s">
        <v>97</v>
      </c>
      <c r="B91" s="5">
        <v>73.66</v>
      </c>
      <c r="C91" s="5">
        <v>21.09</v>
      </c>
      <c r="D91" s="5">
        <v>4.62</v>
      </c>
      <c r="E91" s="5">
        <v>0.36</v>
      </c>
      <c r="F91" s="5"/>
      <c r="G91" s="5"/>
      <c r="H91" s="5">
        <v>95.26</v>
      </c>
      <c r="I91" s="5">
        <v>4.74</v>
      </c>
      <c r="J91" s="5" t="s">
        <v>46</v>
      </c>
      <c r="K91" s="288"/>
      <c r="L91" s="288"/>
      <c r="M91" s="288"/>
      <c r="N91" s="288"/>
      <c r="O91" s="288"/>
      <c r="P91" s="288"/>
    </row>
    <row r="92" spans="1:16" ht="18">
      <c r="A92" s="41" t="s">
        <v>96</v>
      </c>
      <c r="B92" s="5">
        <v>46.7</v>
      </c>
      <c r="C92" s="5">
        <v>37.62</v>
      </c>
      <c r="D92" s="5">
        <v>1.35</v>
      </c>
      <c r="E92" s="5">
        <v>0.17</v>
      </c>
      <c r="F92" s="5"/>
      <c r="G92" s="5"/>
      <c r="H92" s="5">
        <v>75.15</v>
      </c>
      <c r="I92" s="5">
        <v>24.85</v>
      </c>
      <c r="J92" s="5" t="s">
        <v>46</v>
      </c>
      <c r="K92" s="288"/>
      <c r="L92" s="288"/>
      <c r="M92" s="288"/>
      <c r="N92" s="288"/>
      <c r="O92" s="288"/>
      <c r="P92" s="288"/>
    </row>
    <row r="93" spans="1:16" ht="12">
      <c r="A93" s="50" t="s">
        <v>95</v>
      </c>
      <c r="B93" s="18">
        <v>54.32</v>
      </c>
      <c r="C93" s="18">
        <v>37.77</v>
      </c>
      <c r="D93" s="18">
        <v>3.36</v>
      </c>
      <c r="E93" s="18">
        <v>3.65</v>
      </c>
      <c r="F93" s="18"/>
      <c r="G93" s="18"/>
      <c r="H93" s="18">
        <v>70.47</v>
      </c>
      <c r="I93" s="18">
        <v>29.05</v>
      </c>
      <c r="J93" s="18">
        <v>0.48</v>
      </c>
      <c r="K93" s="288"/>
      <c r="L93" s="288"/>
      <c r="M93" s="288"/>
      <c r="N93" s="288"/>
      <c r="O93" s="288"/>
      <c r="P93" s="288"/>
    </row>
    <row r="94" spans="2:23" ht="12">
      <c r="B94" s="288"/>
      <c r="C94" s="288"/>
      <c r="D94" s="288"/>
      <c r="E94" s="288"/>
      <c r="F94" s="288"/>
      <c r="G94" s="288"/>
      <c r="H94" s="288"/>
      <c r="I94" s="288"/>
      <c r="J94" s="288"/>
      <c r="K94" s="288"/>
      <c r="L94" s="288"/>
      <c r="M94" s="288"/>
      <c r="N94" s="288"/>
      <c r="O94" s="288"/>
      <c r="P94" s="288"/>
      <c r="Q94" s="288"/>
      <c r="R94" s="288"/>
      <c r="S94" s="288"/>
      <c r="T94" s="288"/>
      <c r="U94" s="288"/>
      <c r="V94" s="288"/>
      <c r="W94" s="288"/>
    </row>
    <row r="95" spans="2:23" ht="12">
      <c r="B95" s="288"/>
      <c r="C95" s="288"/>
      <c r="D95" s="288"/>
      <c r="E95" s="288"/>
      <c r="F95" s="288"/>
      <c r="G95" s="288"/>
      <c r="H95" s="288"/>
      <c r="I95" s="288"/>
      <c r="J95" s="288"/>
      <c r="K95" s="288"/>
      <c r="L95" s="288"/>
      <c r="M95" s="288"/>
      <c r="N95" s="288"/>
      <c r="O95" s="288"/>
      <c r="P95" s="288"/>
      <c r="Q95" s="288"/>
      <c r="R95" s="288"/>
      <c r="S95" s="288"/>
      <c r="T95" s="288"/>
      <c r="U95" s="288"/>
      <c r="V95" s="288"/>
      <c r="W95" s="288"/>
    </row>
  </sheetData>
  <sheetProtection/>
  <mergeCells count="26">
    <mergeCell ref="B77:J77"/>
    <mergeCell ref="B58:J58"/>
    <mergeCell ref="B38:Q38"/>
    <mergeCell ref="H59:J59"/>
    <mergeCell ref="A41:N41"/>
    <mergeCell ref="A1:P1"/>
    <mergeCell ref="A77:A79"/>
    <mergeCell ref="H78:J78"/>
    <mergeCell ref="A59:A60"/>
    <mergeCell ref="A38:A40"/>
    <mergeCell ref="B39:M39"/>
    <mergeCell ref="N39:N40"/>
    <mergeCell ref="O39:Q39"/>
    <mergeCell ref="O3:Q3"/>
    <mergeCell ref="B2:Q2"/>
    <mergeCell ref="B3:M3"/>
    <mergeCell ref="A2:A4"/>
    <mergeCell ref="A19:A21"/>
    <mergeCell ref="B19:Q19"/>
    <mergeCell ref="B78:E78"/>
    <mergeCell ref="B59:E59"/>
    <mergeCell ref="B20:M20"/>
    <mergeCell ref="N20:N21"/>
    <mergeCell ref="N3:N4"/>
    <mergeCell ref="O20:Q20"/>
    <mergeCell ref="A22:N22"/>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G1"/>
    </sheetView>
  </sheetViews>
  <sheetFormatPr defaultColWidth="9.140625" defaultRowHeight="15"/>
  <cols>
    <col min="1" max="1" width="13.140625" style="0" customWidth="1"/>
    <col min="2" max="2" width="13.7109375" style="0" customWidth="1"/>
    <col min="5" max="5" width="9.140625" style="0" customWidth="1"/>
    <col min="7" max="7" width="0.2890625" style="0" customWidth="1"/>
  </cols>
  <sheetData>
    <row r="1" spans="1:7" ht="58.5" customHeight="1">
      <c r="A1" s="1155" t="s">
        <v>874</v>
      </c>
      <c r="B1" s="1155"/>
      <c r="C1" s="1155"/>
      <c r="D1" s="1155"/>
      <c r="E1" s="1155"/>
      <c r="F1" s="1155"/>
      <c r="G1" s="1155"/>
    </row>
    <row r="2" spans="1:5" ht="15">
      <c r="A2" s="1170"/>
      <c r="B2" s="1148" t="s">
        <v>453</v>
      </c>
      <c r="C2" s="1148"/>
      <c r="D2" s="1148"/>
      <c r="E2" s="1153" t="s">
        <v>127</v>
      </c>
    </row>
    <row r="3" spans="1:5" ht="18">
      <c r="A3" s="1171"/>
      <c r="B3" s="73" t="s">
        <v>2</v>
      </c>
      <c r="C3" s="73" t="s">
        <v>1</v>
      </c>
      <c r="D3" s="73" t="s">
        <v>476</v>
      </c>
      <c r="E3" s="1154"/>
    </row>
    <row r="4" spans="1:5" ht="15">
      <c r="A4" s="186"/>
      <c r="B4" s="68"/>
      <c r="C4" s="68"/>
      <c r="D4" s="68"/>
      <c r="E4" s="68"/>
    </row>
    <row r="5" spans="1:5" ht="18">
      <c r="A5" s="67" t="s">
        <v>157</v>
      </c>
      <c r="B5" s="64"/>
      <c r="C5" s="64"/>
      <c r="D5" s="64"/>
      <c r="E5" s="68"/>
    </row>
    <row r="6" spans="1:8" ht="15">
      <c r="A6" s="67" t="s">
        <v>156</v>
      </c>
      <c r="B6" s="398">
        <v>61.98</v>
      </c>
      <c r="C6" s="398">
        <v>30.17</v>
      </c>
      <c r="D6" s="398">
        <v>7.85</v>
      </c>
      <c r="E6" s="398">
        <v>100</v>
      </c>
      <c r="F6" s="175"/>
      <c r="G6" s="175"/>
      <c r="H6" s="175"/>
    </row>
    <row r="7" spans="1:8" ht="15">
      <c r="A7" s="67" t="s">
        <v>155</v>
      </c>
      <c r="B7" s="398">
        <v>64.91</v>
      </c>
      <c r="C7" s="398">
        <v>31.85</v>
      </c>
      <c r="D7" s="398">
        <v>3.24</v>
      </c>
      <c r="E7" s="398">
        <v>100</v>
      </c>
      <c r="F7" s="175"/>
      <c r="G7" s="175"/>
      <c r="H7" s="175"/>
    </row>
    <row r="8" spans="1:8" ht="15">
      <c r="A8" s="67" t="s">
        <v>154</v>
      </c>
      <c r="B8" s="398">
        <v>58.73</v>
      </c>
      <c r="C8" s="398">
        <v>35.92</v>
      </c>
      <c r="D8" s="398">
        <v>5.36</v>
      </c>
      <c r="E8" s="398">
        <v>100</v>
      </c>
      <c r="F8" s="175"/>
      <c r="G8" s="175"/>
      <c r="H8" s="175"/>
    </row>
    <row r="9" spans="1:8" ht="15">
      <c r="A9" s="67" t="s">
        <v>153</v>
      </c>
      <c r="B9" s="398">
        <v>38.67</v>
      </c>
      <c r="C9" s="398">
        <v>37.23</v>
      </c>
      <c r="D9" s="398">
        <v>24.1</v>
      </c>
      <c r="E9" s="398">
        <v>100</v>
      </c>
      <c r="F9" s="175"/>
      <c r="G9" s="175"/>
      <c r="H9" s="175"/>
    </row>
    <row r="10" spans="1:8" ht="15">
      <c r="A10" s="67" t="s">
        <v>152</v>
      </c>
      <c r="B10" s="398">
        <v>96.87</v>
      </c>
      <c r="C10" s="398" t="s">
        <v>46</v>
      </c>
      <c r="D10" s="398">
        <v>3.13</v>
      </c>
      <c r="E10" s="398">
        <v>100</v>
      </c>
      <c r="F10" s="175"/>
      <c r="G10" s="175"/>
      <c r="H10" s="175"/>
    </row>
    <row r="11" spans="1:8" ht="15">
      <c r="A11" s="69" t="s">
        <v>151</v>
      </c>
      <c r="B11" s="399">
        <v>59.36</v>
      </c>
      <c r="C11" s="399">
        <v>31.73</v>
      </c>
      <c r="D11" s="399">
        <v>8.91</v>
      </c>
      <c r="E11" s="399">
        <v>100</v>
      </c>
      <c r="F11" s="175"/>
      <c r="G11" s="175"/>
      <c r="H11" s="175"/>
    </row>
    <row r="12" spans="1:5" ht="15">
      <c r="A12" s="69"/>
      <c r="B12" s="80"/>
      <c r="C12" s="80"/>
      <c r="D12" s="80"/>
      <c r="E12" s="80"/>
    </row>
    <row r="13" spans="1:5" ht="18">
      <c r="A13" s="67" t="s">
        <v>661</v>
      </c>
      <c r="B13" s="79"/>
      <c r="C13" s="79"/>
      <c r="D13" s="79"/>
      <c r="E13" s="77"/>
    </row>
    <row r="14" spans="1:11" ht="27">
      <c r="A14" s="67" t="s">
        <v>331</v>
      </c>
      <c r="B14" s="505">
        <v>49.9</v>
      </c>
      <c r="C14" s="505">
        <v>42.7</v>
      </c>
      <c r="D14" s="505">
        <v>7.4</v>
      </c>
      <c r="E14" s="496">
        <v>100</v>
      </c>
      <c r="G14" s="496"/>
      <c r="H14" s="496"/>
      <c r="I14" s="496"/>
      <c r="J14" s="504"/>
      <c r="K14" s="20"/>
    </row>
    <row r="15" spans="1:11" ht="18">
      <c r="A15" s="67" t="s">
        <v>330</v>
      </c>
      <c r="B15" s="505">
        <v>69.5</v>
      </c>
      <c r="C15" s="505">
        <v>30.5</v>
      </c>
      <c r="D15" s="496" t="s">
        <v>46</v>
      </c>
      <c r="E15" s="496">
        <v>100</v>
      </c>
      <c r="G15" s="496"/>
      <c r="H15" s="496"/>
      <c r="I15" s="496"/>
      <c r="J15" s="504"/>
      <c r="K15" s="20"/>
    </row>
    <row r="16" spans="1:11" ht="15">
      <c r="A16" s="67" t="s">
        <v>329</v>
      </c>
      <c r="B16" s="505">
        <v>17.3</v>
      </c>
      <c r="C16" s="505">
        <v>36.2</v>
      </c>
      <c r="D16" s="505">
        <v>46.5</v>
      </c>
      <c r="E16" s="496">
        <v>100</v>
      </c>
      <c r="G16" s="496"/>
      <c r="H16" s="496"/>
      <c r="I16" s="496"/>
      <c r="J16" s="504"/>
      <c r="K16" s="20"/>
    </row>
    <row r="17" spans="1:11" ht="18">
      <c r="A17" s="67" t="s">
        <v>328</v>
      </c>
      <c r="B17" s="505">
        <v>81</v>
      </c>
      <c r="C17" s="505">
        <v>7.6</v>
      </c>
      <c r="D17" s="505">
        <v>11.3</v>
      </c>
      <c r="E17" s="496">
        <v>100</v>
      </c>
      <c r="G17" s="496"/>
      <c r="H17" s="496"/>
      <c r="I17" s="496"/>
      <c r="J17" s="504"/>
      <c r="K17" s="20"/>
    </row>
    <row r="18" spans="1:11" ht="18">
      <c r="A18" s="67" t="s">
        <v>327</v>
      </c>
      <c r="B18" s="505">
        <v>57</v>
      </c>
      <c r="C18" s="505">
        <v>37.5</v>
      </c>
      <c r="D18" s="505">
        <v>5.6</v>
      </c>
      <c r="E18" s="496">
        <v>100</v>
      </c>
      <c r="G18" s="496"/>
      <c r="H18" s="496"/>
      <c r="I18" s="496"/>
      <c r="J18" s="504"/>
      <c r="K18" s="20"/>
    </row>
    <row r="19" spans="1:11" ht="15">
      <c r="A19" s="67" t="s">
        <v>326</v>
      </c>
      <c r="B19" s="505">
        <v>35.3</v>
      </c>
      <c r="C19" s="505">
        <v>52.6</v>
      </c>
      <c r="D19" s="505">
        <v>12.1</v>
      </c>
      <c r="E19" s="496">
        <v>100</v>
      </c>
      <c r="G19" s="496"/>
      <c r="H19" s="496"/>
      <c r="I19" s="496"/>
      <c r="J19" s="504"/>
      <c r="K19" s="20"/>
    </row>
    <row r="20" spans="1:5" ht="15">
      <c r="A20" s="4"/>
      <c r="B20" s="381"/>
      <c r="C20" s="381"/>
      <c r="D20" s="381"/>
      <c r="E20" s="178"/>
    </row>
    <row r="21" spans="1:5" ht="15">
      <c r="A21" s="114" t="s">
        <v>325</v>
      </c>
      <c r="B21" s="381"/>
      <c r="C21" s="381"/>
      <c r="D21" s="381"/>
      <c r="E21" s="178"/>
    </row>
    <row r="22" spans="1:5" ht="15">
      <c r="A22" s="114" t="s">
        <v>324</v>
      </c>
      <c r="B22" s="398">
        <v>56.26</v>
      </c>
      <c r="C22" s="398">
        <v>33.68</v>
      </c>
      <c r="D22" s="398">
        <v>10.07</v>
      </c>
      <c r="E22" s="215" t="s">
        <v>99</v>
      </c>
    </row>
    <row r="23" spans="1:5" ht="15">
      <c r="A23" s="114" t="s">
        <v>272</v>
      </c>
      <c r="B23" s="398">
        <v>81.25</v>
      </c>
      <c r="C23" s="398">
        <v>17.98</v>
      </c>
      <c r="D23" s="398">
        <v>0.77</v>
      </c>
      <c r="E23" s="215" t="s">
        <v>99</v>
      </c>
    </row>
    <row r="24" spans="1:5" ht="15">
      <c r="A24" s="3"/>
      <c r="B24" s="3"/>
      <c r="C24" s="3"/>
      <c r="D24" s="3"/>
      <c r="E24" s="3"/>
    </row>
    <row r="25" spans="1:3" ht="15">
      <c r="A25" s="1127" t="s">
        <v>903</v>
      </c>
      <c r="B25" s="1127"/>
      <c r="C25" s="1127"/>
    </row>
  </sheetData>
  <sheetProtection/>
  <mergeCells count="5">
    <mergeCell ref="A2:A3"/>
    <mergeCell ref="B2:D2"/>
    <mergeCell ref="E2:E3"/>
    <mergeCell ref="A1:G1"/>
    <mergeCell ref="A25:C25"/>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
    </sheetView>
  </sheetViews>
  <sheetFormatPr defaultColWidth="9.140625" defaultRowHeight="15"/>
  <cols>
    <col min="1" max="1" width="18.7109375" style="0" customWidth="1"/>
  </cols>
  <sheetData>
    <row r="1" ht="15">
      <c r="A1" s="159" t="s">
        <v>875</v>
      </c>
    </row>
    <row r="2" ht="15">
      <c r="A2" s="159" t="s">
        <v>560</v>
      </c>
    </row>
    <row r="3" ht="15">
      <c r="A3" s="159" t="s">
        <v>559</v>
      </c>
    </row>
    <row r="4" ht="15">
      <c r="A4" s="24" t="s">
        <v>723</v>
      </c>
    </row>
    <row r="5" spans="1:7" ht="27">
      <c r="A5" s="1148"/>
      <c r="B5" s="1148"/>
      <c r="C5" s="411" t="s">
        <v>36</v>
      </c>
      <c r="D5" s="410" t="s">
        <v>34</v>
      </c>
      <c r="E5" s="410" t="s">
        <v>49</v>
      </c>
      <c r="F5" s="410" t="s">
        <v>724</v>
      </c>
      <c r="G5" s="410" t="s">
        <v>127</v>
      </c>
    </row>
    <row r="6" spans="1:4" ht="15">
      <c r="A6" s="219"/>
      <c r="B6" s="219"/>
      <c r="C6" s="233"/>
      <c r="D6" s="233"/>
    </row>
    <row r="7" spans="1:7" ht="27">
      <c r="A7" s="194" t="s">
        <v>558</v>
      </c>
      <c r="B7" s="228"/>
      <c r="C7" s="381">
        <v>21.347594757523247</v>
      </c>
      <c r="D7" s="381">
        <v>10.0589501263217</v>
      </c>
      <c r="E7" s="381">
        <v>4.778625954198473</v>
      </c>
      <c r="F7" s="381">
        <v>12.054948135688253</v>
      </c>
      <c r="G7" s="381">
        <v>18.955296324776537</v>
      </c>
    </row>
    <row r="8" spans="1:7" ht="15">
      <c r="A8" s="194" t="s">
        <v>557</v>
      </c>
      <c r="B8" s="228"/>
      <c r="C8" s="381">
        <v>31.71783857662363</v>
      </c>
      <c r="D8" s="381">
        <v>74.86198184710396</v>
      </c>
      <c r="E8" s="381">
        <v>51.16030534351145</v>
      </c>
      <c r="F8" s="381">
        <v>69.87384356602186</v>
      </c>
      <c r="G8" s="381">
        <v>36.40919923866865</v>
      </c>
    </row>
    <row r="9" spans="1:7" ht="15">
      <c r="A9" s="194" t="s">
        <v>556</v>
      </c>
      <c r="B9" s="228"/>
      <c r="C9" s="381">
        <v>25.22209747882752</v>
      </c>
      <c r="D9" s="381">
        <v>11.972489941049874</v>
      </c>
      <c r="E9" s="381">
        <v>36.099236641221374</v>
      </c>
      <c r="F9" s="381">
        <v>14.348191757779647</v>
      </c>
      <c r="G9" s="381">
        <v>23.394032601997132</v>
      </c>
    </row>
    <row r="10" spans="1:7" ht="15">
      <c r="A10" s="194" t="s">
        <v>555</v>
      </c>
      <c r="B10" s="228"/>
      <c r="C10" s="381">
        <v>19.513460083469603</v>
      </c>
      <c r="D10" s="381">
        <v>2.456255263404136</v>
      </c>
      <c r="E10" s="381">
        <v>6.305343511450381</v>
      </c>
      <c r="F10" s="381">
        <v>2.943650126156434</v>
      </c>
      <c r="G10" s="381">
        <v>19.080730572689145</v>
      </c>
    </row>
    <row r="11" spans="1:7" ht="15">
      <c r="A11" s="194" t="s">
        <v>554</v>
      </c>
      <c r="B11" s="228"/>
      <c r="C11" s="381">
        <v>2.2002294193737337</v>
      </c>
      <c r="D11" s="381">
        <v>0.6503228221203331</v>
      </c>
      <c r="E11" s="381">
        <v>1.6564885496183206</v>
      </c>
      <c r="F11" s="381">
        <v>0.7793664143537987</v>
      </c>
      <c r="G11" s="381">
        <v>2.160741261868534</v>
      </c>
    </row>
    <row r="12" spans="1:7" ht="15">
      <c r="A12" s="194" t="s">
        <v>553</v>
      </c>
      <c r="B12" s="228"/>
      <c r="C12" s="381">
        <v>0</v>
      </c>
      <c r="D12" s="381">
        <v>0</v>
      </c>
      <c r="E12" s="381">
        <v>0</v>
      </c>
      <c r="F12" s="381">
        <v>0</v>
      </c>
      <c r="G12" s="381">
        <v>0</v>
      </c>
    </row>
    <row r="13" spans="1:7" ht="15">
      <c r="A13" s="232" t="s">
        <v>127</v>
      </c>
      <c r="B13" s="230"/>
      <c r="C13" s="383">
        <v>100</v>
      </c>
      <c r="D13" s="383">
        <v>100</v>
      </c>
      <c r="E13" s="383">
        <v>100</v>
      </c>
      <c r="F13" s="383">
        <v>100</v>
      </c>
      <c r="G13" s="383">
        <v>100</v>
      </c>
    </row>
    <row r="14" spans="1:7" ht="15">
      <c r="A14" s="188"/>
      <c r="B14" s="228"/>
      <c r="C14" s="233"/>
      <c r="D14" s="233"/>
      <c r="E14" s="381"/>
      <c r="F14" s="381"/>
      <c r="G14" s="381"/>
    </row>
    <row r="15" spans="1:7" ht="15">
      <c r="A15" s="188" t="s">
        <v>552</v>
      </c>
      <c r="B15" s="188"/>
      <c r="C15" s="233"/>
      <c r="D15" s="233"/>
      <c r="E15" s="381"/>
      <c r="F15" s="381"/>
      <c r="G15" s="381"/>
    </row>
    <row r="16" spans="1:7" ht="15">
      <c r="A16" s="194" t="s">
        <v>551</v>
      </c>
      <c r="B16" s="228"/>
      <c r="C16" s="381">
        <v>77.5114099528958</v>
      </c>
      <c r="D16" s="381">
        <v>62.81931318424254</v>
      </c>
      <c r="E16" s="381">
        <v>83.42748091603053</v>
      </c>
      <c r="F16" s="381">
        <v>75.28455284552845</v>
      </c>
      <c r="G16" s="381">
        <v>76.85876495001663</v>
      </c>
    </row>
    <row r="17" spans="1:7" ht="15">
      <c r="A17" s="194" t="s">
        <v>550</v>
      </c>
      <c r="B17" s="228"/>
      <c r="C17" s="381">
        <v>7.073560637492983</v>
      </c>
      <c r="D17" s="381">
        <v>7.307944231309067</v>
      </c>
      <c r="E17" s="381">
        <v>0</v>
      </c>
      <c r="F17" s="381">
        <v>8.758059994393047</v>
      </c>
      <c r="G17" s="381">
        <v>7.054935346120494</v>
      </c>
    </row>
    <row r="18" spans="1:7" ht="15">
      <c r="A18" s="194" t="s">
        <v>549</v>
      </c>
      <c r="B18" s="228"/>
      <c r="C18" s="381">
        <v>14.020208429941668</v>
      </c>
      <c r="D18" s="381">
        <v>15.982034247216244</v>
      </c>
      <c r="E18" s="381">
        <v>19.27480916030534</v>
      </c>
      <c r="F18" s="381">
        <v>19.153350154191198</v>
      </c>
      <c r="G18" s="381">
        <v>15.762348591030808</v>
      </c>
    </row>
    <row r="19" spans="1:7" ht="18">
      <c r="A19" s="194" t="s">
        <v>548</v>
      </c>
      <c r="B19" s="228"/>
      <c r="C19" s="381">
        <v>0.7840529128938569</v>
      </c>
      <c r="D19" s="381">
        <v>1.00589501263217</v>
      </c>
      <c r="E19" s="381">
        <v>0.16793893129770993</v>
      </c>
      <c r="F19" s="381">
        <v>1.2054948135688253</v>
      </c>
      <c r="G19" s="381">
        <v>0.8295111828578596</v>
      </c>
    </row>
    <row r="20" spans="1:7" ht="15">
      <c r="A20" s="194" t="s">
        <v>547</v>
      </c>
      <c r="B20" s="228"/>
      <c r="C20" s="381">
        <v>2.9952651746271934</v>
      </c>
      <c r="D20" s="381">
        <v>16.557499766070926</v>
      </c>
      <c r="E20" s="381">
        <v>8.938931297709924</v>
      </c>
      <c r="F20" s="381">
        <v>0</v>
      </c>
      <c r="G20" s="381">
        <v>5.194125250189517</v>
      </c>
    </row>
    <row r="21" spans="1:7" ht="18">
      <c r="A21" s="194" t="s">
        <v>546</v>
      </c>
      <c r="B21" s="228"/>
      <c r="C21" s="381">
        <v>15.243575037219632</v>
      </c>
      <c r="D21" s="381">
        <v>11.972489941049874</v>
      </c>
      <c r="E21" s="381">
        <v>18.106870229007633</v>
      </c>
      <c r="F21" s="381">
        <v>14.348191757779647</v>
      </c>
      <c r="G21" s="381">
        <v>14.932837408172949</v>
      </c>
    </row>
    <row r="22" spans="1:7" ht="15">
      <c r="A22" s="194" t="s">
        <v>545</v>
      </c>
      <c r="B22" s="228"/>
      <c r="C22" s="381">
        <v>12.178751860981622</v>
      </c>
      <c r="D22" s="381">
        <v>5.352297183493965</v>
      </c>
      <c r="E22" s="381">
        <v>5.595419847328245</v>
      </c>
      <c r="F22" s="381">
        <v>6.414353798710401</v>
      </c>
      <c r="G22" s="381">
        <v>10.885629986747455</v>
      </c>
    </row>
    <row r="23" spans="1:7" ht="15">
      <c r="A23" s="194" t="s">
        <v>544</v>
      </c>
      <c r="B23" s="228"/>
      <c r="C23" s="381">
        <v>2.8775046982158985</v>
      </c>
      <c r="D23" s="381">
        <v>19.182183961822776</v>
      </c>
      <c r="E23" s="381">
        <v>3.9923664122137406</v>
      </c>
      <c r="F23" s="381">
        <v>22.988505747126435</v>
      </c>
      <c r="G23" s="381">
        <v>2.9330119272909725</v>
      </c>
    </row>
    <row r="24" spans="1:7" ht="15">
      <c r="A24" s="231" t="s">
        <v>663</v>
      </c>
      <c r="B24" s="230"/>
      <c r="C24" s="383">
        <v>100</v>
      </c>
      <c r="D24" s="383">
        <v>100</v>
      </c>
      <c r="E24" s="383">
        <v>100</v>
      </c>
      <c r="F24" s="383">
        <v>100</v>
      </c>
      <c r="G24" s="383">
        <v>100</v>
      </c>
    </row>
    <row r="25" spans="1:7" ht="15">
      <c r="A25" s="188"/>
      <c r="B25" s="228"/>
      <c r="C25" s="233"/>
      <c r="D25" s="233"/>
      <c r="E25" s="381"/>
      <c r="F25" s="381"/>
      <c r="G25" s="381"/>
    </row>
    <row r="26" spans="1:7" ht="36">
      <c r="A26" s="194" t="s">
        <v>543</v>
      </c>
      <c r="B26" s="228"/>
      <c r="C26" s="233"/>
      <c r="D26" s="233"/>
      <c r="E26" s="381"/>
      <c r="F26" s="381"/>
      <c r="G26" s="381"/>
    </row>
    <row r="27" spans="1:7" ht="18">
      <c r="A27" s="194" t="s">
        <v>542</v>
      </c>
      <c r="B27" s="228"/>
      <c r="C27" s="381">
        <v>3.817147877870793</v>
      </c>
      <c r="D27" s="381">
        <v>2.021147188172546</v>
      </c>
      <c r="E27" s="381">
        <v>5.595419847328245</v>
      </c>
      <c r="F27" s="381">
        <v>2.422203532380151</v>
      </c>
      <c r="G27" s="381">
        <v>3.4118487573693423</v>
      </c>
    </row>
    <row r="28" spans="1:7" ht="27">
      <c r="A28" s="194" t="s">
        <v>541</v>
      </c>
      <c r="B28" s="228"/>
      <c r="C28" s="381">
        <v>3.87328240548654</v>
      </c>
      <c r="D28" s="381">
        <v>15.565640497801066</v>
      </c>
      <c r="E28" s="381">
        <v>22.259541984732824</v>
      </c>
      <c r="F28" s="381">
        <v>18.654331370899914</v>
      </c>
      <c r="G28" s="381">
        <v>4.652570612071269</v>
      </c>
    </row>
    <row r="29" spans="1:7" ht="18">
      <c r="A29" s="194" t="s">
        <v>540</v>
      </c>
      <c r="B29" s="228"/>
      <c r="C29" s="381">
        <v>9.451956166255828</v>
      </c>
      <c r="D29" s="381">
        <v>16.557499766070926</v>
      </c>
      <c r="E29" s="381">
        <v>2.4580152671755724</v>
      </c>
      <c r="F29" s="381">
        <v>0</v>
      </c>
      <c r="G29" s="381">
        <v>10.390431989354333</v>
      </c>
    </row>
    <row r="30" spans="1:7" ht="18">
      <c r="A30" s="194" t="s">
        <v>539</v>
      </c>
      <c r="B30" s="228"/>
      <c r="C30" s="381">
        <v>11.574695531203476</v>
      </c>
      <c r="D30" s="381">
        <v>14.236923364835782</v>
      </c>
      <c r="E30" s="381">
        <v>31.045801526717558</v>
      </c>
      <c r="F30" s="381">
        <v>17.061956826464815</v>
      </c>
      <c r="G30" s="381">
        <v>12.11326290759758</v>
      </c>
    </row>
    <row r="31" spans="1:7" ht="18">
      <c r="A31" s="194" t="s">
        <v>538</v>
      </c>
      <c r="B31" s="228"/>
      <c r="C31" s="381">
        <v>10.109096234105387</v>
      </c>
      <c r="D31" s="381">
        <v>0</v>
      </c>
      <c r="E31" s="381">
        <v>0</v>
      </c>
      <c r="F31" s="381">
        <v>0</v>
      </c>
      <c r="G31" s="381">
        <v>9.035727335692977</v>
      </c>
    </row>
    <row r="32" spans="1:7" ht="27">
      <c r="A32" s="194" t="s">
        <v>537</v>
      </c>
      <c r="B32" s="228"/>
      <c r="C32" s="381">
        <v>19.32431113172089</v>
      </c>
      <c r="D32" s="381">
        <v>4.1639374941517735</v>
      </c>
      <c r="E32" s="381">
        <v>20.14503816793893</v>
      </c>
      <c r="F32" s="381">
        <v>4.990187832912812</v>
      </c>
      <c r="G32" s="381">
        <v>17.58989098008846</v>
      </c>
    </row>
    <row r="33" spans="1:7" ht="27">
      <c r="A33" s="194" t="s">
        <v>536</v>
      </c>
      <c r="B33" s="228"/>
      <c r="C33" s="381">
        <v>17.089912869450615</v>
      </c>
      <c r="D33" s="381">
        <v>0.36492935342004307</v>
      </c>
      <c r="E33" s="381">
        <v>2.2977099236641223</v>
      </c>
      <c r="F33" s="381">
        <v>0.4373423044575273</v>
      </c>
      <c r="G33" s="381">
        <v>15.281330271977138</v>
      </c>
    </row>
    <row r="34" spans="1:7" ht="27">
      <c r="A34" s="194" t="s">
        <v>535</v>
      </c>
      <c r="B34" s="228"/>
      <c r="C34" s="381">
        <v>1.4869548239084276</v>
      </c>
      <c r="D34" s="381">
        <v>3.3311499953214185</v>
      </c>
      <c r="E34" s="381">
        <v>12.183206106870228</v>
      </c>
      <c r="F34" s="381">
        <v>3.9921502663302495</v>
      </c>
      <c r="G34" s="381">
        <v>1.3290721582015805</v>
      </c>
    </row>
    <row r="35" spans="1:7" ht="18">
      <c r="A35" s="194" t="s">
        <v>534</v>
      </c>
      <c r="B35" s="228"/>
      <c r="C35" s="381">
        <v>7.211456324896884</v>
      </c>
      <c r="D35" s="381">
        <v>12.828670347150744</v>
      </c>
      <c r="E35" s="381">
        <v>20.015267175572518</v>
      </c>
      <c r="F35" s="381">
        <v>15.374264087468461</v>
      </c>
      <c r="G35" s="381">
        <v>6.563009582190324</v>
      </c>
    </row>
    <row r="36" spans="1:7" ht="15">
      <c r="A36" s="194" t="s">
        <v>533</v>
      </c>
      <c r="B36" s="228"/>
      <c r="C36" s="381">
        <v>39.18312059160911</v>
      </c>
      <c r="D36" s="381">
        <v>35.79582670534294</v>
      </c>
      <c r="E36" s="381">
        <v>39.10687022900763</v>
      </c>
      <c r="F36" s="381">
        <v>42.89879450518643</v>
      </c>
      <c r="G36" s="381">
        <v>41.625536509944865</v>
      </c>
    </row>
    <row r="37" spans="1:7" ht="15">
      <c r="A37" s="194" t="s">
        <v>532</v>
      </c>
      <c r="B37" s="228"/>
      <c r="C37" s="381">
        <v>9.489175798696703</v>
      </c>
      <c r="D37" s="381">
        <v>35.253111256666976</v>
      </c>
      <c r="E37" s="381">
        <v>0</v>
      </c>
      <c r="F37" s="381">
        <v>22.39977572189515</v>
      </c>
      <c r="G37" s="381">
        <v>10.41170150686351</v>
      </c>
    </row>
    <row r="38" spans="1:7" ht="15">
      <c r="A38" s="231" t="s">
        <v>663</v>
      </c>
      <c r="B38" s="230"/>
      <c r="C38" s="383">
        <v>100</v>
      </c>
      <c r="D38" s="383">
        <v>100</v>
      </c>
      <c r="E38" s="383">
        <v>100</v>
      </c>
      <c r="F38" s="383">
        <v>100</v>
      </c>
      <c r="G38" s="383">
        <v>100</v>
      </c>
    </row>
    <row r="39" spans="1:7" ht="15">
      <c r="A39" s="229"/>
      <c r="B39" s="83"/>
      <c r="C39" s="409"/>
      <c r="D39" s="409"/>
      <c r="E39" s="309"/>
      <c r="F39" s="309"/>
      <c r="G39" s="309"/>
    </row>
    <row r="40" spans="1:4" ht="15">
      <c r="A40" s="188" t="s">
        <v>902</v>
      </c>
      <c r="B40" s="188"/>
      <c r="C40" s="228"/>
      <c r="D40" s="228"/>
    </row>
  </sheetData>
  <sheetProtection/>
  <mergeCells count="1">
    <mergeCell ref="A5:B5"/>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I1"/>
    </sheetView>
  </sheetViews>
  <sheetFormatPr defaultColWidth="9.140625" defaultRowHeight="15"/>
  <cols>
    <col min="1" max="1" width="14.28125" style="0" customWidth="1"/>
  </cols>
  <sheetData>
    <row r="1" spans="1:9" ht="39" customHeight="1">
      <c r="A1" s="1155" t="s">
        <v>876</v>
      </c>
      <c r="B1" s="1155"/>
      <c r="C1" s="1155"/>
      <c r="D1" s="1155"/>
      <c r="E1" s="1155"/>
      <c r="F1" s="1155"/>
      <c r="G1" s="1155"/>
      <c r="H1" s="1155"/>
      <c r="I1" s="1155"/>
    </row>
    <row r="2" spans="1:10" ht="24.75" customHeight="1">
      <c r="A2" s="413"/>
      <c r="B2" s="174"/>
      <c r="C2" s="1016" t="s">
        <v>562</v>
      </c>
      <c r="D2" s="1016"/>
      <c r="E2" s="1016"/>
      <c r="F2" s="1016"/>
      <c r="G2" s="17"/>
      <c r="H2" s="1016" t="s">
        <v>561</v>
      </c>
      <c r="I2" s="1016"/>
      <c r="J2" s="1016"/>
    </row>
    <row r="3" spans="1:10" ht="18">
      <c r="A3" s="412"/>
      <c r="B3" s="50"/>
      <c r="C3" s="144" t="s">
        <v>2</v>
      </c>
      <c r="D3" s="144" t="s">
        <v>1</v>
      </c>
      <c r="E3" s="144" t="s">
        <v>109</v>
      </c>
      <c r="F3" s="144" t="s">
        <v>127</v>
      </c>
      <c r="G3" s="4"/>
      <c r="H3" s="144" t="s">
        <v>2</v>
      </c>
      <c r="I3" s="144" t="s">
        <v>1</v>
      </c>
      <c r="J3" s="144" t="s">
        <v>127</v>
      </c>
    </row>
    <row r="4" spans="1:6" ht="18">
      <c r="A4" s="41" t="s">
        <v>157</v>
      </c>
      <c r="B4" s="41"/>
      <c r="C4" s="41"/>
      <c r="D4" s="41"/>
      <c r="E4" s="41"/>
      <c r="F4" s="41"/>
    </row>
    <row r="5" spans="1:10" ht="15">
      <c r="A5" s="41" t="s">
        <v>156</v>
      </c>
      <c r="B5" s="41"/>
      <c r="C5" s="398">
        <v>20.4</v>
      </c>
      <c r="D5" s="398">
        <v>72.7</v>
      </c>
      <c r="E5" s="398">
        <v>6.9</v>
      </c>
      <c r="F5" s="398">
        <v>100</v>
      </c>
      <c r="G5" s="381"/>
      <c r="H5" s="398">
        <v>18.13</v>
      </c>
      <c r="I5" s="398">
        <v>81.87</v>
      </c>
      <c r="J5" s="398">
        <v>100</v>
      </c>
    </row>
    <row r="6" spans="1:10" ht="15">
      <c r="A6" s="41" t="s">
        <v>155</v>
      </c>
      <c r="B6" s="41"/>
      <c r="C6" s="398">
        <v>20.49</v>
      </c>
      <c r="D6" s="398">
        <v>67.86</v>
      </c>
      <c r="E6" s="398">
        <v>11.65</v>
      </c>
      <c r="F6" s="398">
        <v>100</v>
      </c>
      <c r="G6" s="381"/>
      <c r="H6" s="398">
        <v>23.44</v>
      </c>
      <c r="I6" s="398">
        <v>76.56</v>
      </c>
      <c r="J6" s="398">
        <v>100</v>
      </c>
    </row>
    <row r="7" spans="1:10" ht="15">
      <c r="A7" s="41" t="s">
        <v>154</v>
      </c>
      <c r="B7" s="41"/>
      <c r="C7" s="398">
        <v>19.06</v>
      </c>
      <c r="D7" s="398">
        <v>61.85</v>
      </c>
      <c r="E7" s="398">
        <v>19.09</v>
      </c>
      <c r="F7" s="398">
        <v>100</v>
      </c>
      <c r="G7" s="381"/>
      <c r="H7" s="398">
        <v>73.51</v>
      </c>
      <c r="I7" s="398">
        <v>26.49</v>
      </c>
      <c r="J7" s="398">
        <v>100</v>
      </c>
    </row>
    <row r="8" spans="1:10" ht="15">
      <c r="A8" s="41" t="s">
        <v>153</v>
      </c>
      <c r="B8" s="41"/>
      <c r="C8" s="398">
        <v>27.91</v>
      </c>
      <c r="D8" s="398">
        <v>71.37</v>
      </c>
      <c r="E8" s="398">
        <v>0.71</v>
      </c>
      <c r="F8" s="398">
        <v>100</v>
      </c>
      <c r="G8" s="381"/>
      <c r="H8" s="398">
        <v>2.29</v>
      </c>
      <c r="I8" s="398">
        <v>97.71</v>
      </c>
      <c r="J8" s="398">
        <v>100</v>
      </c>
    </row>
    <row r="9" spans="1:10" ht="15">
      <c r="A9" s="41" t="s">
        <v>152</v>
      </c>
      <c r="B9" s="41"/>
      <c r="C9" s="398">
        <v>8.23</v>
      </c>
      <c r="D9" s="398">
        <v>91.77</v>
      </c>
      <c r="E9" s="398" t="s">
        <v>46</v>
      </c>
      <c r="F9" s="398">
        <v>100</v>
      </c>
      <c r="G9" s="381"/>
      <c r="H9" s="398" t="s">
        <v>46</v>
      </c>
      <c r="I9" s="398">
        <v>100</v>
      </c>
      <c r="J9" s="398">
        <v>100</v>
      </c>
    </row>
    <row r="10" spans="1:10" ht="15">
      <c r="A10" s="103" t="s">
        <v>151</v>
      </c>
      <c r="B10" s="89"/>
      <c r="C10" s="399">
        <v>19.79</v>
      </c>
      <c r="D10" s="399">
        <v>70.18</v>
      </c>
      <c r="E10" s="399">
        <v>10.03</v>
      </c>
      <c r="F10" s="399">
        <v>100</v>
      </c>
      <c r="G10" s="383"/>
      <c r="H10" s="399">
        <v>31.52</v>
      </c>
      <c r="I10" s="399">
        <v>68.48</v>
      </c>
      <c r="J10" s="399">
        <v>100</v>
      </c>
    </row>
    <row r="11" spans="1:10" ht="15">
      <c r="A11" s="41"/>
      <c r="B11" s="89"/>
      <c r="C11" s="59"/>
      <c r="D11" s="59"/>
      <c r="E11" s="414"/>
      <c r="F11" s="414"/>
      <c r="G11" s="381"/>
      <c r="H11" s="381"/>
      <c r="I11" s="381"/>
      <c r="J11" s="381"/>
    </row>
    <row r="12" spans="1:19" ht="15">
      <c r="A12" s="41" t="s">
        <v>661</v>
      </c>
      <c r="B12" s="89"/>
      <c r="C12" s="59"/>
      <c r="D12" s="59"/>
      <c r="E12" s="414"/>
      <c r="F12" s="414"/>
      <c r="G12" s="381"/>
      <c r="H12" s="381"/>
      <c r="I12" s="381"/>
      <c r="J12" s="381"/>
      <c r="L12" s="20"/>
      <c r="M12" s="20"/>
      <c r="N12" s="20"/>
      <c r="O12" s="20"/>
      <c r="P12" s="20"/>
      <c r="Q12" s="20"/>
      <c r="R12" s="20"/>
      <c r="S12" s="20"/>
    </row>
    <row r="13" spans="1:19" ht="27">
      <c r="A13" s="41" t="s">
        <v>331</v>
      </c>
      <c r="B13" s="89"/>
      <c r="C13" s="496">
        <v>22.2</v>
      </c>
      <c r="D13" s="496">
        <v>46.5</v>
      </c>
      <c r="E13" s="496">
        <v>31.3</v>
      </c>
      <c r="F13" s="398">
        <v>100</v>
      </c>
      <c r="G13" s="398"/>
      <c r="H13" s="398">
        <v>31.87</v>
      </c>
      <c r="I13" s="398">
        <v>68.13</v>
      </c>
      <c r="J13" s="398">
        <v>100</v>
      </c>
      <c r="L13" s="496"/>
      <c r="M13" s="496"/>
      <c r="N13" s="496"/>
      <c r="O13" s="496"/>
      <c r="P13" s="496"/>
      <c r="Q13" s="496"/>
      <c r="R13" s="496"/>
      <c r="S13" s="496"/>
    </row>
    <row r="14" spans="1:19" ht="18">
      <c r="A14" s="41" t="s">
        <v>330</v>
      </c>
      <c r="C14" s="496">
        <v>3.8</v>
      </c>
      <c r="D14" s="496">
        <v>83</v>
      </c>
      <c r="E14" s="496">
        <v>13.2</v>
      </c>
      <c r="F14" s="398">
        <v>100</v>
      </c>
      <c r="G14" s="381"/>
      <c r="H14" s="398" t="s">
        <v>46</v>
      </c>
      <c r="I14" s="398">
        <v>100</v>
      </c>
      <c r="J14" s="398">
        <v>100</v>
      </c>
      <c r="L14" s="496"/>
      <c r="M14" s="496"/>
      <c r="N14" s="496"/>
      <c r="O14" s="496"/>
      <c r="P14" s="462"/>
      <c r="Q14" s="496"/>
      <c r="R14" s="496"/>
      <c r="S14" s="496"/>
    </row>
    <row r="15" spans="1:19" ht="15">
      <c r="A15" s="41" t="s">
        <v>329</v>
      </c>
      <c r="C15" s="496">
        <v>15.7</v>
      </c>
      <c r="D15" s="496">
        <v>84.3</v>
      </c>
      <c r="E15" s="496" t="s">
        <v>46</v>
      </c>
      <c r="F15" s="398">
        <v>100</v>
      </c>
      <c r="G15" s="381"/>
      <c r="H15" s="398">
        <v>21.84</v>
      </c>
      <c r="I15" s="398">
        <v>78.16</v>
      </c>
      <c r="J15" s="398">
        <v>100</v>
      </c>
      <c r="L15" s="496"/>
      <c r="M15" s="496"/>
      <c r="N15" s="496"/>
      <c r="O15" s="496"/>
      <c r="P15" s="462"/>
      <c r="Q15" s="496"/>
      <c r="R15" s="496"/>
      <c r="S15" s="496"/>
    </row>
    <row r="16" spans="1:19" ht="18">
      <c r="A16" s="41" t="s">
        <v>328</v>
      </c>
      <c r="C16" s="496">
        <v>11.7</v>
      </c>
      <c r="D16" s="496">
        <v>88.2</v>
      </c>
      <c r="E16" s="496">
        <v>0.1</v>
      </c>
      <c r="F16" s="398">
        <v>100</v>
      </c>
      <c r="G16" s="381"/>
      <c r="H16" s="398">
        <v>69.18</v>
      </c>
      <c r="I16" s="398">
        <v>30.82</v>
      </c>
      <c r="J16" s="398">
        <v>100</v>
      </c>
      <c r="L16" s="496"/>
      <c r="M16" s="496"/>
      <c r="N16" s="496"/>
      <c r="O16" s="496"/>
      <c r="P16" s="462"/>
      <c r="Q16" s="496"/>
      <c r="R16" s="496"/>
      <c r="S16" s="496"/>
    </row>
    <row r="17" spans="1:19" ht="18">
      <c r="A17" s="41" t="s">
        <v>327</v>
      </c>
      <c r="C17" s="496">
        <v>43.2</v>
      </c>
      <c r="D17" s="496">
        <v>56.5</v>
      </c>
      <c r="E17" s="496">
        <v>0.3</v>
      </c>
      <c r="F17" s="398">
        <v>100</v>
      </c>
      <c r="G17" s="381"/>
      <c r="H17" s="398" t="s">
        <v>46</v>
      </c>
      <c r="I17" s="398">
        <v>100</v>
      </c>
      <c r="J17" s="398">
        <v>100</v>
      </c>
      <c r="L17" s="496"/>
      <c r="M17" s="496"/>
      <c r="N17" s="496"/>
      <c r="O17" s="496"/>
      <c r="P17" s="462"/>
      <c r="Q17" s="496"/>
      <c r="R17" s="496"/>
      <c r="S17" s="496"/>
    </row>
    <row r="18" spans="1:19" ht="15">
      <c r="A18" s="41" t="s">
        <v>326</v>
      </c>
      <c r="C18" s="496">
        <v>14.7</v>
      </c>
      <c r="D18" s="496">
        <v>84.5</v>
      </c>
      <c r="E18" s="496">
        <v>0.7</v>
      </c>
      <c r="F18" s="398">
        <v>100</v>
      </c>
      <c r="G18" s="381"/>
      <c r="H18" s="398">
        <v>50.87</v>
      </c>
      <c r="I18" s="398">
        <v>49.13</v>
      </c>
      <c r="J18" s="398">
        <v>100</v>
      </c>
      <c r="L18" s="496"/>
      <c r="M18" s="496"/>
      <c r="N18" s="496"/>
      <c r="O18" s="496"/>
      <c r="P18" s="462"/>
      <c r="Q18" s="496"/>
      <c r="R18" s="496"/>
      <c r="S18" s="496"/>
    </row>
    <row r="19" spans="1:19" ht="15">
      <c r="A19" s="148"/>
      <c r="C19" s="381"/>
      <c r="D19" s="381"/>
      <c r="E19" s="381"/>
      <c r="F19" s="381"/>
      <c r="G19" s="381"/>
      <c r="H19" s="381"/>
      <c r="I19" s="381"/>
      <c r="J19" s="381"/>
      <c r="L19" s="20"/>
      <c r="M19" s="20"/>
      <c r="N19" s="20"/>
      <c r="O19" s="20"/>
      <c r="P19" s="20"/>
      <c r="Q19" s="20"/>
      <c r="R19" s="20"/>
      <c r="S19" s="20"/>
    </row>
    <row r="20" spans="1:19" ht="15">
      <c r="A20" s="114" t="s">
        <v>325</v>
      </c>
      <c r="C20" s="381"/>
      <c r="D20" s="381"/>
      <c r="E20" s="381"/>
      <c r="F20" s="381"/>
      <c r="G20" s="381"/>
      <c r="H20" s="381"/>
      <c r="I20" s="381"/>
      <c r="J20" s="381"/>
      <c r="L20" s="20"/>
      <c r="M20" s="20"/>
      <c r="N20" s="20"/>
      <c r="O20" s="20"/>
      <c r="P20" s="20"/>
      <c r="Q20" s="20"/>
      <c r="R20" s="20"/>
      <c r="S20" s="20"/>
    </row>
    <row r="21" spans="1:10" ht="15">
      <c r="A21" s="114" t="s">
        <v>324</v>
      </c>
      <c r="C21" s="398">
        <v>21.49</v>
      </c>
      <c r="D21" s="398">
        <v>70.71</v>
      </c>
      <c r="E21" s="398">
        <v>7.8</v>
      </c>
      <c r="F21" s="398">
        <v>100</v>
      </c>
      <c r="G21" s="381"/>
      <c r="H21" s="398">
        <v>33.23</v>
      </c>
      <c r="I21" s="398">
        <v>66.77</v>
      </c>
      <c r="J21" s="398">
        <v>100</v>
      </c>
    </row>
    <row r="22" spans="1:10" ht="15">
      <c r="A22" s="114" t="s">
        <v>272</v>
      </c>
      <c r="B22" s="4"/>
      <c r="C22" s="398">
        <v>11.47</v>
      </c>
      <c r="D22" s="398">
        <v>67.61</v>
      </c>
      <c r="E22" s="398">
        <v>20.92</v>
      </c>
      <c r="F22" s="398">
        <v>100</v>
      </c>
      <c r="G22" s="393"/>
      <c r="H22" s="398">
        <v>15.8</v>
      </c>
      <c r="I22" s="398">
        <v>84.2</v>
      </c>
      <c r="J22" s="398">
        <v>100</v>
      </c>
    </row>
    <row r="23" spans="3:10" ht="15">
      <c r="C23" s="381"/>
      <c r="D23" s="381"/>
      <c r="E23" s="381"/>
      <c r="F23" s="381"/>
      <c r="G23" s="381"/>
      <c r="H23" s="381"/>
      <c r="I23" s="381"/>
      <c r="J23" s="381"/>
    </row>
    <row r="24" spans="1:10" ht="15">
      <c r="A24" s="114" t="s">
        <v>463</v>
      </c>
      <c r="C24" s="381"/>
      <c r="D24" s="381"/>
      <c r="E24" s="381"/>
      <c r="F24" s="381"/>
      <c r="G24" s="381"/>
      <c r="H24" s="381"/>
      <c r="I24" s="381"/>
      <c r="J24" s="381"/>
    </row>
    <row r="25" spans="1:10" ht="15">
      <c r="A25" s="7" t="s">
        <v>462</v>
      </c>
      <c r="C25" s="398">
        <v>15.94</v>
      </c>
      <c r="D25" s="398">
        <v>83.94</v>
      </c>
      <c r="E25" s="398">
        <v>0.12</v>
      </c>
      <c r="F25" s="398">
        <v>100</v>
      </c>
      <c r="G25" s="381"/>
      <c r="H25" s="398">
        <v>3.9</v>
      </c>
      <c r="I25" s="398">
        <v>96.1</v>
      </c>
      <c r="J25" s="398">
        <v>100</v>
      </c>
    </row>
    <row r="26" spans="1:10" ht="27">
      <c r="A26" s="7" t="s">
        <v>461</v>
      </c>
      <c r="C26" s="398">
        <v>22</v>
      </c>
      <c r="D26" s="398">
        <v>69.34</v>
      </c>
      <c r="E26" s="398">
        <v>8.66</v>
      </c>
      <c r="F26" s="398">
        <v>100</v>
      </c>
      <c r="G26" s="381"/>
      <c r="H26" s="398">
        <v>47.62</v>
      </c>
      <c r="I26" s="398">
        <v>52.38</v>
      </c>
      <c r="J26" s="398">
        <v>100</v>
      </c>
    </row>
    <row r="27" spans="1:10" ht="15">
      <c r="A27" s="7" t="s">
        <v>460</v>
      </c>
      <c r="C27" s="398">
        <v>7.39</v>
      </c>
      <c r="D27" s="398">
        <v>92.61</v>
      </c>
      <c r="E27" s="398" t="s">
        <v>46</v>
      </c>
      <c r="F27" s="398">
        <v>100</v>
      </c>
      <c r="G27" s="381"/>
      <c r="H27" s="398" t="s">
        <v>46</v>
      </c>
      <c r="I27" s="398">
        <v>100</v>
      </c>
      <c r="J27" s="398">
        <v>100</v>
      </c>
    </row>
    <row r="28" spans="1:10" ht="15">
      <c r="A28" s="7" t="s">
        <v>182</v>
      </c>
      <c r="C28" s="398" t="s">
        <v>46</v>
      </c>
      <c r="D28" s="398">
        <v>100</v>
      </c>
      <c r="E28" s="398" t="s">
        <v>46</v>
      </c>
      <c r="F28" s="398">
        <v>100</v>
      </c>
      <c r="G28" s="381"/>
      <c r="H28" s="398" t="s">
        <v>46</v>
      </c>
      <c r="I28" s="398" t="s">
        <v>46</v>
      </c>
      <c r="J28" s="398">
        <v>100</v>
      </c>
    </row>
    <row r="29" spans="1:10" ht="18">
      <c r="A29" s="7" t="s">
        <v>459</v>
      </c>
      <c r="C29" s="398">
        <v>15.03</v>
      </c>
      <c r="D29" s="398">
        <v>84.97</v>
      </c>
      <c r="E29" s="398" t="s">
        <v>46</v>
      </c>
      <c r="F29" s="398">
        <v>100</v>
      </c>
      <c r="G29" s="381"/>
      <c r="H29" s="398" t="s">
        <v>46</v>
      </c>
      <c r="I29" s="398">
        <v>100</v>
      </c>
      <c r="J29" s="398">
        <v>100</v>
      </c>
    </row>
    <row r="30" spans="1:10" ht="15">
      <c r="A30" s="7" t="s">
        <v>458</v>
      </c>
      <c r="C30" s="398">
        <v>15.14</v>
      </c>
      <c r="D30" s="398">
        <v>65.14</v>
      </c>
      <c r="E30" s="398">
        <v>19.72</v>
      </c>
      <c r="F30" s="398">
        <v>100</v>
      </c>
      <c r="G30" s="381"/>
      <c r="H30" s="398">
        <v>13.34</v>
      </c>
      <c r="I30" s="398">
        <v>86.66</v>
      </c>
      <c r="J30" s="398">
        <v>100</v>
      </c>
    </row>
    <row r="31" spans="1:10" ht="15">
      <c r="A31" s="7" t="s">
        <v>457</v>
      </c>
      <c r="C31" s="398">
        <v>77.41</v>
      </c>
      <c r="D31" s="398">
        <v>22.59</v>
      </c>
      <c r="E31" s="398" t="s">
        <v>46</v>
      </c>
      <c r="F31" s="398">
        <v>100</v>
      </c>
      <c r="G31" s="381"/>
      <c r="H31" s="398">
        <v>100</v>
      </c>
      <c r="I31" s="398" t="s">
        <v>46</v>
      </c>
      <c r="J31" s="398">
        <v>100</v>
      </c>
    </row>
    <row r="32" spans="1:10" ht="18">
      <c r="A32" s="7" t="s">
        <v>474</v>
      </c>
      <c r="C32" s="398">
        <v>36.82</v>
      </c>
      <c r="D32" s="398">
        <v>63.18</v>
      </c>
      <c r="E32" s="398" t="s">
        <v>46</v>
      </c>
      <c r="F32" s="398">
        <v>100</v>
      </c>
      <c r="G32" s="381"/>
      <c r="H32" s="398">
        <v>9.67</v>
      </c>
      <c r="I32" s="398">
        <v>90.33</v>
      </c>
      <c r="J32" s="398">
        <v>100</v>
      </c>
    </row>
    <row r="33" spans="1:10" ht="15">
      <c r="A33" s="3"/>
      <c r="B33" s="3"/>
      <c r="C33" s="217"/>
      <c r="D33" s="217"/>
      <c r="E33" s="217"/>
      <c r="F33" s="234"/>
      <c r="G33" s="217"/>
      <c r="H33" s="217"/>
      <c r="I33" s="217"/>
      <c r="J33" s="234"/>
    </row>
    <row r="34" spans="1:3" ht="15">
      <c r="A34" s="1127" t="s">
        <v>903</v>
      </c>
      <c r="B34" s="1127"/>
      <c r="C34" s="1127"/>
    </row>
  </sheetData>
  <sheetProtection/>
  <mergeCells count="4">
    <mergeCell ref="A34:C34"/>
    <mergeCell ref="A1:I1"/>
    <mergeCell ref="C2:F2"/>
    <mergeCell ref="H2:J2"/>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5"/>
  <cols>
    <col min="1" max="1" width="13.421875" style="0" customWidth="1"/>
  </cols>
  <sheetData>
    <row r="1" spans="1:6" ht="66.75" customHeight="1">
      <c r="A1" s="1174" t="s">
        <v>936</v>
      </c>
      <c r="B1" s="1174"/>
      <c r="C1" s="1174"/>
      <c r="D1" s="1174"/>
      <c r="E1" s="1174"/>
      <c r="F1" s="1174"/>
    </row>
    <row r="2" spans="1:5" ht="15">
      <c r="A2" s="1172"/>
      <c r="B2" s="1148" t="s">
        <v>563</v>
      </c>
      <c r="C2" s="1148"/>
      <c r="D2" s="1148"/>
      <c r="E2" s="1153" t="s">
        <v>127</v>
      </c>
    </row>
    <row r="3" spans="1:5" ht="18">
      <c r="A3" s="1173"/>
      <c r="B3" s="73" t="s">
        <v>2</v>
      </c>
      <c r="C3" s="73" t="s">
        <v>1</v>
      </c>
      <c r="D3" s="73" t="s">
        <v>553</v>
      </c>
      <c r="E3" s="1154"/>
    </row>
    <row r="4" spans="1:5" ht="15">
      <c r="A4" s="194"/>
      <c r="B4" s="219"/>
      <c r="C4" s="219"/>
      <c r="D4" s="219"/>
      <c r="E4" s="219"/>
    </row>
    <row r="5" spans="1:5" ht="18">
      <c r="A5" s="237" t="s">
        <v>157</v>
      </c>
      <c r="B5" s="190"/>
      <c r="C5" s="190"/>
      <c r="D5" s="190"/>
      <c r="E5" s="190"/>
    </row>
    <row r="6" spans="1:5" ht="15">
      <c r="A6" s="237" t="s">
        <v>156</v>
      </c>
      <c r="B6" s="380">
        <v>35.14</v>
      </c>
      <c r="C6" s="380">
        <v>42.482929640430996</v>
      </c>
      <c r="D6" s="380">
        <v>22.38</v>
      </c>
      <c r="E6" s="78">
        <v>100</v>
      </c>
    </row>
    <row r="7" spans="1:5" ht="15">
      <c r="A7" s="237" t="s">
        <v>155</v>
      </c>
      <c r="B7" s="380">
        <v>32.04</v>
      </c>
      <c r="C7" s="380">
        <v>30.743001232126996</v>
      </c>
      <c r="D7" s="380">
        <v>37.22</v>
      </c>
      <c r="E7" s="78">
        <v>100</v>
      </c>
    </row>
    <row r="8" spans="1:5" ht="15">
      <c r="A8" s="237" t="s">
        <v>154</v>
      </c>
      <c r="B8" s="380">
        <v>21.65</v>
      </c>
      <c r="C8" s="380">
        <v>46.8701577522636</v>
      </c>
      <c r="D8" s="380">
        <v>31.48</v>
      </c>
      <c r="E8" s="78">
        <v>100</v>
      </c>
    </row>
    <row r="9" spans="1:5" ht="15">
      <c r="A9" s="237" t="s">
        <v>153</v>
      </c>
      <c r="B9" s="380">
        <v>35.67</v>
      </c>
      <c r="C9" s="380">
        <v>63.49931041042469</v>
      </c>
      <c r="D9" s="380">
        <v>0.83</v>
      </c>
      <c r="E9" s="78">
        <v>100</v>
      </c>
    </row>
    <row r="10" spans="1:5" ht="15">
      <c r="A10" s="237" t="s">
        <v>152</v>
      </c>
      <c r="B10" s="380">
        <v>24.86</v>
      </c>
      <c r="C10" s="380">
        <v>62.05816824230746</v>
      </c>
      <c r="D10" s="380">
        <v>13.08</v>
      </c>
      <c r="E10" s="78">
        <v>100</v>
      </c>
    </row>
    <row r="11" spans="1:5" ht="15">
      <c r="A11" s="236" t="s">
        <v>151</v>
      </c>
      <c r="B11" s="382">
        <v>29.74</v>
      </c>
      <c r="C11" s="382">
        <v>45.71310147741341</v>
      </c>
      <c r="D11" s="382">
        <v>24.55</v>
      </c>
      <c r="E11" s="179">
        <v>100</v>
      </c>
    </row>
    <row r="12" spans="1:5" ht="15">
      <c r="A12" s="236"/>
      <c r="B12" s="78"/>
      <c r="C12" s="78"/>
      <c r="D12" s="78"/>
      <c r="E12" s="78"/>
    </row>
    <row r="13" spans="1:5" ht="15">
      <c r="A13" s="237" t="s">
        <v>661</v>
      </c>
      <c r="B13" s="79"/>
      <c r="C13" s="79"/>
      <c r="D13" s="79"/>
      <c r="E13" s="77"/>
    </row>
    <row r="14" spans="1:5" ht="27">
      <c r="A14" s="237" t="s">
        <v>331</v>
      </c>
      <c r="B14" s="502">
        <v>45.2</v>
      </c>
      <c r="C14" s="500">
        <v>23.56210244392367</v>
      </c>
      <c r="D14" s="502">
        <v>31.3</v>
      </c>
      <c r="E14" s="78">
        <v>100</v>
      </c>
    </row>
    <row r="15" spans="1:5" ht="18">
      <c r="A15" s="237" t="s">
        <v>330</v>
      </c>
      <c r="B15" s="500">
        <v>33</v>
      </c>
      <c r="C15" s="500">
        <v>53.79057164500903</v>
      </c>
      <c r="D15" s="502">
        <v>13.2</v>
      </c>
      <c r="E15" s="78">
        <v>100</v>
      </c>
    </row>
    <row r="16" spans="1:5" ht="15">
      <c r="A16" s="237" t="s">
        <v>329</v>
      </c>
      <c r="B16" s="502">
        <v>33.4</v>
      </c>
      <c r="C16" s="500">
        <v>29.06367041198502</v>
      </c>
      <c r="D16" s="502">
        <v>37.5</v>
      </c>
      <c r="E16" s="78">
        <v>100</v>
      </c>
    </row>
    <row r="17" spans="1:5" ht="18">
      <c r="A17" s="237" t="s">
        <v>328</v>
      </c>
      <c r="B17" s="502">
        <v>18.2</v>
      </c>
      <c r="C17" s="500">
        <v>54.66636187942894</v>
      </c>
      <c r="D17" s="502">
        <v>27.1</v>
      </c>
      <c r="E17" s="78">
        <v>100</v>
      </c>
    </row>
    <row r="18" spans="1:5" ht="18">
      <c r="A18" s="237" t="s">
        <v>327</v>
      </c>
      <c r="B18" s="502">
        <v>35.1</v>
      </c>
      <c r="C18" s="500">
        <v>49.05187117487709</v>
      </c>
      <c r="D18" s="502">
        <v>15.8</v>
      </c>
      <c r="E18" s="78">
        <v>100</v>
      </c>
    </row>
    <row r="19" spans="1:5" ht="15">
      <c r="A19" s="237" t="s">
        <v>326</v>
      </c>
      <c r="B19" s="502">
        <v>42.3</v>
      </c>
      <c r="C19" s="500">
        <v>44.61114934618032</v>
      </c>
      <c r="D19" s="502">
        <v>13.1</v>
      </c>
      <c r="E19" s="78">
        <v>100</v>
      </c>
    </row>
    <row r="20" spans="1:5" ht="15">
      <c r="A20" s="235"/>
      <c r="B20" s="387"/>
      <c r="C20" s="387"/>
      <c r="D20" s="387"/>
      <c r="E20" s="76"/>
    </row>
    <row r="21" spans="1:5" ht="15">
      <c r="A21" s="114" t="s">
        <v>325</v>
      </c>
      <c r="B21" s="381"/>
      <c r="C21" s="381"/>
      <c r="D21" s="381"/>
      <c r="E21" s="178"/>
    </row>
    <row r="22" spans="1:5" ht="15">
      <c r="A22" s="114" t="s">
        <v>324</v>
      </c>
      <c r="B22" s="380">
        <v>32.18</v>
      </c>
      <c r="C22" s="380">
        <v>45.58503754409707</v>
      </c>
      <c r="D22" s="380">
        <v>22.24</v>
      </c>
      <c r="E22" s="78">
        <v>100</v>
      </c>
    </row>
    <row r="23" spans="1:5" ht="15">
      <c r="A23" s="114" t="s">
        <v>272</v>
      </c>
      <c r="B23" s="380">
        <v>17.81</v>
      </c>
      <c r="C23" s="380">
        <v>46.33911368015414</v>
      </c>
      <c r="D23" s="380">
        <v>35.85</v>
      </c>
      <c r="E23" s="78">
        <v>100</v>
      </c>
    </row>
    <row r="24" spans="1:5" ht="15">
      <c r="A24" s="4"/>
      <c r="B24" s="381"/>
      <c r="C24" s="381"/>
      <c r="D24" s="381"/>
      <c r="E24" s="78"/>
    </row>
    <row r="25" spans="1:5" ht="15">
      <c r="A25" s="114" t="s">
        <v>463</v>
      </c>
      <c r="B25" s="381"/>
      <c r="C25" s="381"/>
      <c r="D25" s="381"/>
      <c r="E25" s="78"/>
    </row>
    <row r="26" spans="1:5" ht="15">
      <c r="A26" s="7" t="s">
        <v>462</v>
      </c>
      <c r="B26" s="380">
        <v>14.85</v>
      </c>
      <c r="C26" s="380">
        <v>75.92900721020521</v>
      </c>
      <c r="D26" s="380">
        <v>9.22</v>
      </c>
      <c r="E26" s="78">
        <v>100</v>
      </c>
    </row>
    <row r="27" spans="1:5" ht="27">
      <c r="A27" s="7" t="s">
        <v>461</v>
      </c>
      <c r="B27" s="380">
        <v>38.48</v>
      </c>
      <c r="C27" s="380">
        <v>40.501805054151625</v>
      </c>
      <c r="D27" s="380">
        <v>21.02</v>
      </c>
      <c r="E27" s="78">
        <v>100</v>
      </c>
    </row>
    <row r="28" spans="1:5" ht="15">
      <c r="A28" s="7" t="s">
        <v>460</v>
      </c>
      <c r="B28" s="380">
        <v>0.21</v>
      </c>
      <c r="C28" s="380">
        <v>24.115755627009648</v>
      </c>
      <c r="D28" s="380">
        <v>75.68</v>
      </c>
      <c r="E28" s="78">
        <v>100</v>
      </c>
    </row>
    <row r="29" spans="1:5" ht="15">
      <c r="A29" s="7" t="s">
        <v>182</v>
      </c>
      <c r="B29" s="380">
        <v>0.3</v>
      </c>
      <c r="C29" s="380">
        <v>99.6948428440647</v>
      </c>
      <c r="D29" s="380" t="s">
        <v>46</v>
      </c>
      <c r="E29" s="78">
        <v>100</v>
      </c>
    </row>
    <row r="30" spans="1:5" ht="18">
      <c r="A30" s="7" t="s">
        <v>459</v>
      </c>
      <c r="B30" s="380">
        <v>15.86</v>
      </c>
      <c r="C30" s="380">
        <v>37.287744022178586</v>
      </c>
      <c r="D30" s="380">
        <v>46.85</v>
      </c>
      <c r="E30" s="78">
        <v>100</v>
      </c>
    </row>
    <row r="31" spans="1:5" ht="15">
      <c r="A31" s="7" t="s">
        <v>458</v>
      </c>
      <c r="B31" s="380">
        <v>25.86</v>
      </c>
      <c r="C31" s="380">
        <v>40.39017866228612</v>
      </c>
      <c r="D31" s="380">
        <v>33.75</v>
      </c>
      <c r="E31" s="78">
        <v>100</v>
      </c>
    </row>
    <row r="32" spans="1:5" ht="15">
      <c r="A32" s="7" t="s">
        <v>457</v>
      </c>
      <c r="B32" s="380" t="s">
        <v>46</v>
      </c>
      <c r="C32" s="380">
        <v>100</v>
      </c>
      <c r="D32" s="380" t="s">
        <v>46</v>
      </c>
      <c r="E32" s="78">
        <v>100</v>
      </c>
    </row>
    <row r="33" spans="1:5" ht="18">
      <c r="A33" s="7" t="s">
        <v>474</v>
      </c>
      <c r="B33" s="380">
        <v>79.42</v>
      </c>
      <c r="C33" s="380">
        <v>12.874053378428057</v>
      </c>
      <c r="D33" s="380">
        <v>7.7</v>
      </c>
      <c r="E33" s="78">
        <v>100</v>
      </c>
    </row>
    <row r="34" spans="1:5" ht="15">
      <c r="A34" s="3"/>
      <c r="B34" s="3"/>
      <c r="C34" s="3"/>
      <c r="D34" s="3"/>
      <c r="E34" s="3"/>
    </row>
    <row r="35" spans="1:3" ht="15">
      <c r="A35" s="1095" t="s">
        <v>903</v>
      </c>
      <c r="B35" s="1095"/>
      <c r="C35" s="1095"/>
    </row>
  </sheetData>
  <sheetProtection/>
  <mergeCells count="5">
    <mergeCell ref="A35:C35"/>
    <mergeCell ref="A2:A3"/>
    <mergeCell ref="B2:D2"/>
    <mergeCell ref="E2:E3"/>
    <mergeCell ref="A1:F1"/>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9.140625" defaultRowHeight="15"/>
  <cols>
    <col min="1" max="1" width="43.7109375" style="0" customWidth="1"/>
    <col min="2" max="2" width="44.421875" style="0" customWidth="1"/>
  </cols>
  <sheetData>
    <row r="1" ht="15">
      <c r="A1" s="243" t="s">
        <v>877</v>
      </c>
    </row>
    <row r="2" ht="15">
      <c r="A2" s="243" t="s">
        <v>565</v>
      </c>
    </row>
    <row r="3" ht="15">
      <c r="A3" s="416" t="s">
        <v>725</v>
      </c>
    </row>
    <row r="4" spans="1:2" ht="15">
      <c r="A4" s="415"/>
      <c r="B4" s="87" t="s">
        <v>404</v>
      </c>
    </row>
    <row r="5" spans="1:2" ht="15">
      <c r="A5" s="194"/>
      <c r="B5" s="237"/>
    </row>
    <row r="6" spans="1:2" ht="15">
      <c r="A6" s="194" t="s">
        <v>2</v>
      </c>
      <c r="B6" s="398">
        <v>64.89</v>
      </c>
    </row>
    <row r="7" spans="1:2" ht="15">
      <c r="A7" s="194" t="s">
        <v>564</v>
      </c>
      <c r="B7" s="417">
        <v>0.8491517652453003</v>
      </c>
    </row>
    <row r="8" spans="1:2" ht="15">
      <c r="A8" s="194" t="s">
        <v>455</v>
      </c>
      <c r="B8" s="398">
        <v>26.52</v>
      </c>
    </row>
    <row r="9" spans="1:2" ht="15">
      <c r="A9" s="194" t="s">
        <v>553</v>
      </c>
      <c r="B9" s="398">
        <v>7.75</v>
      </c>
    </row>
    <row r="10" spans="1:2" ht="15">
      <c r="A10" s="236" t="s">
        <v>127</v>
      </c>
      <c r="B10" s="399">
        <v>100</v>
      </c>
    </row>
    <row r="11" ht="15">
      <c r="B11" s="283"/>
    </row>
    <row r="12" spans="1:2" s="20" customFormat="1" ht="35.25" customHeight="1">
      <c r="A12" s="476"/>
      <c r="B12" s="477" t="s">
        <v>878</v>
      </c>
    </row>
    <row r="13" spans="1:2" ht="15">
      <c r="A13" s="114" t="s">
        <v>463</v>
      </c>
      <c r="B13" s="283"/>
    </row>
    <row r="14" spans="1:2" ht="15">
      <c r="A14" s="7" t="s">
        <v>462</v>
      </c>
      <c r="B14" s="398">
        <v>0.52</v>
      </c>
    </row>
    <row r="15" spans="1:2" ht="18">
      <c r="A15" s="7" t="s">
        <v>461</v>
      </c>
      <c r="B15" s="398">
        <v>35.1</v>
      </c>
    </row>
    <row r="16" spans="1:2" ht="15">
      <c r="A16" s="7" t="s">
        <v>460</v>
      </c>
      <c r="B16" s="398">
        <v>0.02</v>
      </c>
    </row>
    <row r="17" spans="1:2" ht="15">
      <c r="A17" s="7" t="s">
        <v>182</v>
      </c>
      <c r="B17" s="418">
        <v>0</v>
      </c>
    </row>
    <row r="18" spans="1:2" ht="15">
      <c r="A18" s="7" t="s">
        <v>490</v>
      </c>
      <c r="B18" s="398">
        <v>2.61</v>
      </c>
    </row>
    <row r="19" spans="1:2" ht="15">
      <c r="A19" s="7" t="s">
        <v>458</v>
      </c>
      <c r="B19" s="398">
        <v>33.03</v>
      </c>
    </row>
    <row r="20" spans="1:2" ht="15">
      <c r="A20" s="7" t="s">
        <v>457</v>
      </c>
      <c r="B20" s="418">
        <f>-B17</f>
        <v>0</v>
      </c>
    </row>
    <row r="21" spans="1:2" ht="15">
      <c r="A21" s="7" t="s">
        <v>186</v>
      </c>
      <c r="B21" s="398">
        <v>28.71</v>
      </c>
    </row>
    <row r="22" spans="1:2" ht="15.75" thickBot="1">
      <c r="A22" s="3"/>
      <c r="B22" s="242"/>
    </row>
    <row r="23" spans="2:9" ht="15">
      <c r="B23" s="1175"/>
      <c r="C23" s="1176"/>
      <c r="D23" s="1176"/>
      <c r="E23" s="1176"/>
      <c r="F23" s="1176"/>
      <c r="G23" s="1176"/>
      <c r="H23" s="1176"/>
      <c r="I23" s="241"/>
    </row>
    <row r="24" spans="2:9" ht="15">
      <c r="B24" s="1175"/>
      <c r="C24" s="239"/>
      <c r="D24" s="1177"/>
      <c r="E24" s="239"/>
      <c r="F24" s="239"/>
      <c r="G24" s="1177"/>
      <c r="H24" s="239"/>
      <c r="I24" s="1177"/>
    </row>
    <row r="25" spans="2:9" ht="15">
      <c r="B25" s="1175"/>
      <c r="C25" s="239"/>
      <c r="D25" s="1177"/>
      <c r="E25" s="239"/>
      <c r="F25" s="239"/>
      <c r="G25" s="1177"/>
      <c r="H25" s="239"/>
      <c r="I25" s="1177"/>
    </row>
    <row r="26" spans="2:9" ht="15">
      <c r="B26" s="1175"/>
      <c r="C26" s="239"/>
      <c r="D26" s="1177"/>
      <c r="E26" s="239"/>
      <c r="F26" s="239"/>
      <c r="G26" s="1177"/>
      <c r="H26" s="239"/>
      <c r="I26" s="1177"/>
    </row>
    <row r="27" spans="2:9" ht="15">
      <c r="B27" s="240"/>
      <c r="C27" s="239"/>
      <c r="D27" s="239"/>
      <c r="E27" s="239"/>
      <c r="F27" s="239"/>
      <c r="G27" s="239"/>
      <c r="H27" s="239"/>
      <c r="I27" s="239"/>
    </row>
    <row r="28" spans="2:9" ht="15">
      <c r="B28" s="240"/>
      <c r="C28" s="239"/>
      <c r="D28" s="239"/>
      <c r="E28" s="239"/>
      <c r="F28" s="239"/>
      <c r="G28" s="239"/>
      <c r="H28" s="239"/>
      <c r="I28" s="239"/>
    </row>
    <row r="29" spans="2:9" ht="15">
      <c r="B29" s="238"/>
      <c r="C29" s="175"/>
      <c r="D29" s="175"/>
      <c r="E29" s="175"/>
      <c r="F29" s="175"/>
      <c r="G29" s="175"/>
      <c r="H29" s="175"/>
      <c r="I29" s="175"/>
    </row>
  </sheetData>
  <sheetProtection/>
  <mergeCells count="5">
    <mergeCell ref="B23:H23"/>
    <mergeCell ref="B24:B26"/>
    <mergeCell ref="D24:D26"/>
    <mergeCell ref="G24:G26"/>
    <mergeCell ref="I24:I26"/>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K1"/>
    </sheetView>
  </sheetViews>
  <sheetFormatPr defaultColWidth="9.140625" defaultRowHeight="15"/>
  <cols>
    <col min="1" max="1" width="15.8515625" style="0" customWidth="1"/>
    <col min="6" max="6" width="10.140625" style="0" customWidth="1"/>
    <col min="9" max="9" width="11.28125" style="0" customWidth="1"/>
    <col min="11" max="11" width="11.57421875" style="0" customWidth="1"/>
  </cols>
  <sheetData>
    <row r="1" spans="1:11" ht="35.25" customHeight="1">
      <c r="A1" s="1155" t="s">
        <v>879</v>
      </c>
      <c r="B1" s="1155"/>
      <c r="C1" s="1155"/>
      <c r="D1" s="1155"/>
      <c r="E1" s="1155"/>
      <c r="F1" s="1155"/>
      <c r="G1" s="1155"/>
      <c r="H1" s="1155"/>
      <c r="I1" s="1155"/>
      <c r="J1" s="1155"/>
      <c r="K1" s="1155"/>
    </row>
    <row r="2" spans="1:11" ht="36">
      <c r="A2" s="244"/>
      <c r="B2" s="87" t="s">
        <v>586</v>
      </c>
      <c r="C2" s="87" t="s">
        <v>585</v>
      </c>
      <c r="D2" s="87" t="s">
        <v>584</v>
      </c>
      <c r="E2" s="87" t="s">
        <v>583</v>
      </c>
      <c r="F2" s="87" t="s">
        <v>582</v>
      </c>
      <c r="G2" s="87" t="s">
        <v>581</v>
      </c>
      <c r="H2" s="87" t="s">
        <v>580</v>
      </c>
      <c r="I2" s="87" t="s">
        <v>579</v>
      </c>
      <c r="J2" s="87" t="s">
        <v>578</v>
      </c>
      <c r="K2" s="87" t="s">
        <v>577</v>
      </c>
    </row>
    <row r="3" spans="1:11" ht="15">
      <c r="A3" s="70"/>
      <c r="B3" s="70"/>
      <c r="C3" s="70"/>
      <c r="D3" s="70"/>
      <c r="E3" s="70"/>
      <c r="F3" s="70"/>
      <c r="G3" s="70"/>
      <c r="H3" s="70"/>
      <c r="I3" s="70"/>
      <c r="J3" s="70"/>
      <c r="K3" s="70"/>
    </row>
    <row r="4" spans="1:11" ht="15">
      <c r="A4" s="67" t="s">
        <v>576</v>
      </c>
      <c r="B4" s="68"/>
      <c r="C4" s="68"/>
      <c r="D4" s="68"/>
      <c r="E4" s="68"/>
      <c r="F4" s="68"/>
      <c r="G4" s="68"/>
      <c r="H4" s="68"/>
      <c r="I4" s="68"/>
      <c r="J4" s="68"/>
      <c r="K4" s="68"/>
    </row>
    <row r="5" spans="1:11" ht="15">
      <c r="A5" s="67" t="s">
        <v>501</v>
      </c>
      <c r="B5" s="68"/>
      <c r="C5" s="68"/>
      <c r="D5" s="68"/>
      <c r="E5" s="68"/>
      <c r="F5" s="68"/>
      <c r="G5" s="68"/>
      <c r="H5" s="68"/>
      <c r="I5" s="68"/>
      <c r="J5" s="68"/>
      <c r="K5" s="68"/>
    </row>
    <row r="6" spans="1:13" ht="15">
      <c r="A6" s="67" t="s">
        <v>156</v>
      </c>
      <c r="B6" s="380">
        <v>37.48</v>
      </c>
      <c r="C6" s="380">
        <v>44.13</v>
      </c>
      <c r="D6" s="380">
        <v>3.78</v>
      </c>
      <c r="E6" s="380">
        <v>5.1</v>
      </c>
      <c r="F6" s="380">
        <v>4.16</v>
      </c>
      <c r="G6" s="380">
        <v>3.84</v>
      </c>
      <c r="H6" s="380">
        <v>6.22</v>
      </c>
      <c r="I6" s="380">
        <v>3.08</v>
      </c>
      <c r="J6" s="380">
        <v>2.5</v>
      </c>
      <c r="K6" s="380">
        <v>0.93</v>
      </c>
      <c r="L6" s="406"/>
      <c r="M6" s="283"/>
    </row>
    <row r="7" spans="1:13" ht="15">
      <c r="A7" s="67" t="s">
        <v>155</v>
      </c>
      <c r="B7" s="380">
        <v>38.33</v>
      </c>
      <c r="C7" s="380">
        <v>43.23</v>
      </c>
      <c r="D7" s="380">
        <v>3.16</v>
      </c>
      <c r="E7" s="380">
        <v>3.11</v>
      </c>
      <c r="F7" s="380">
        <v>4.4</v>
      </c>
      <c r="G7" s="380">
        <v>4.17</v>
      </c>
      <c r="H7" s="380">
        <v>9.41</v>
      </c>
      <c r="I7" s="380">
        <v>2.75</v>
      </c>
      <c r="J7" s="380">
        <v>2.77</v>
      </c>
      <c r="K7" s="380">
        <v>2.87</v>
      </c>
      <c r="L7" s="406"/>
      <c r="M7" s="283"/>
    </row>
    <row r="8" spans="1:13" ht="15">
      <c r="A8" s="67" t="s">
        <v>154</v>
      </c>
      <c r="B8" s="380">
        <v>42.26</v>
      </c>
      <c r="C8" s="380">
        <v>42.21</v>
      </c>
      <c r="D8" s="380">
        <v>4.72</v>
      </c>
      <c r="E8" s="380">
        <v>4.09</v>
      </c>
      <c r="F8" s="380">
        <v>3.94</v>
      </c>
      <c r="G8" s="380">
        <v>5.09</v>
      </c>
      <c r="H8" s="380">
        <v>7.08</v>
      </c>
      <c r="I8" s="380">
        <v>2.03</v>
      </c>
      <c r="J8" s="380">
        <v>2.39</v>
      </c>
      <c r="K8" s="380">
        <v>2.19</v>
      </c>
      <c r="L8" s="406"/>
      <c r="M8" s="283"/>
    </row>
    <row r="9" spans="1:13" ht="15">
      <c r="A9" s="67" t="s">
        <v>153</v>
      </c>
      <c r="B9" s="380">
        <v>39.48</v>
      </c>
      <c r="C9" s="380">
        <v>41.71</v>
      </c>
      <c r="D9" s="380">
        <v>4.93</v>
      </c>
      <c r="E9" s="380">
        <v>2.92</v>
      </c>
      <c r="F9" s="380">
        <v>7.64</v>
      </c>
      <c r="G9" s="380">
        <v>4.93</v>
      </c>
      <c r="H9" s="380">
        <v>5.6</v>
      </c>
      <c r="I9" s="380">
        <v>2.1</v>
      </c>
      <c r="J9" s="380">
        <v>1.82</v>
      </c>
      <c r="K9" s="380">
        <v>2.99</v>
      </c>
      <c r="L9" s="406"/>
      <c r="M9" s="283"/>
    </row>
    <row r="10" spans="1:13" ht="15">
      <c r="A10" s="67" t="s">
        <v>152</v>
      </c>
      <c r="B10" s="380">
        <v>41.53</v>
      </c>
      <c r="C10" s="380">
        <v>37.9</v>
      </c>
      <c r="D10" s="380">
        <v>1.64</v>
      </c>
      <c r="E10" s="380">
        <v>5.47</v>
      </c>
      <c r="F10" s="380">
        <v>4.85</v>
      </c>
      <c r="G10" s="380">
        <v>5</v>
      </c>
      <c r="H10" s="380">
        <v>7.03</v>
      </c>
      <c r="I10" s="380">
        <v>0.62</v>
      </c>
      <c r="J10" s="380">
        <v>3.08</v>
      </c>
      <c r="K10" s="380">
        <v>3.71</v>
      </c>
      <c r="L10" s="406"/>
      <c r="M10" s="283"/>
    </row>
    <row r="11" spans="1:13" ht="15">
      <c r="A11" s="69" t="s">
        <v>151</v>
      </c>
      <c r="B11" s="382">
        <v>39.51</v>
      </c>
      <c r="C11" s="382">
        <v>42.44</v>
      </c>
      <c r="D11" s="382">
        <v>3.94</v>
      </c>
      <c r="E11" s="382">
        <v>4.01</v>
      </c>
      <c r="F11" s="382">
        <v>5.01</v>
      </c>
      <c r="G11" s="382">
        <v>4.53</v>
      </c>
      <c r="H11" s="382">
        <v>6.97</v>
      </c>
      <c r="I11" s="382">
        <v>2.35</v>
      </c>
      <c r="J11" s="382">
        <v>2.42</v>
      </c>
      <c r="K11" s="382">
        <v>2.31</v>
      </c>
      <c r="L11" s="406"/>
      <c r="M11" s="283"/>
    </row>
    <row r="12" spans="1:13" ht="15">
      <c r="A12" s="69"/>
      <c r="B12" s="380"/>
      <c r="C12" s="380"/>
      <c r="D12" s="380"/>
      <c r="E12" s="380"/>
      <c r="F12" s="380"/>
      <c r="G12" s="380"/>
      <c r="H12" s="380"/>
      <c r="I12" s="380"/>
      <c r="J12" s="380"/>
      <c r="K12" s="380"/>
      <c r="L12" s="283"/>
      <c r="M12" s="283"/>
    </row>
    <row r="13" spans="1:13" ht="15">
      <c r="A13" s="67" t="s">
        <v>661</v>
      </c>
      <c r="B13" s="380"/>
      <c r="C13" s="380"/>
      <c r="D13" s="380"/>
      <c r="E13" s="380"/>
      <c r="F13" s="380"/>
      <c r="G13" s="380"/>
      <c r="H13" s="380"/>
      <c r="I13" s="380"/>
      <c r="J13" s="380"/>
      <c r="K13" s="380"/>
      <c r="L13" s="283"/>
      <c r="M13" s="283"/>
    </row>
    <row r="14" spans="1:13" ht="15">
      <c r="A14" s="67" t="s">
        <v>575</v>
      </c>
      <c r="B14" s="380">
        <v>38.17</v>
      </c>
      <c r="C14" s="380">
        <v>43.43</v>
      </c>
      <c r="D14" s="380">
        <v>4.59</v>
      </c>
      <c r="E14" s="380">
        <v>4.04</v>
      </c>
      <c r="F14" s="380">
        <v>4.84</v>
      </c>
      <c r="G14" s="380">
        <v>4.4</v>
      </c>
      <c r="H14" s="380">
        <v>7.5</v>
      </c>
      <c r="I14" s="380">
        <v>2.27</v>
      </c>
      <c r="J14" s="380">
        <v>2.38</v>
      </c>
      <c r="K14" s="380">
        <v>2.42</v>
      </c>
      <c r="L14" s="283"/>
      <c r="M14" s="283"/>
    </row>
    <row r="15" spans="1:13" ht="15">
      <c r="A15" s="67" t="s">
        <v>574</v>
      </c>
      <c r="B15" s="380"/>
      <c r="C15" s="380"/>
      <c r="D15" s="380"/>
      <c r="E15" s="380"/>
      <c r="F15" s="380"/>
      <c r="G15" s="380"/>
      <c r="H15" s="380"/>
      <c r="I15" s="380"/>
      <c r="J15" s="380"/>
      <c r="K15" s="380"/>
      <c r="L15" s="283"/>
      <c r="M15" s="283"/>
    </row>
    <row r="16" spans="1:13" ht="15">
      <c r="A16" s="67" t="s">
        <v>572</v>
      </c>
      <c r="B16" s="380"/>
      <c r="C16" s="380"/>
      <c r="D16" s="380"/>
      <c r="E16" s="380"/>
      <c r="F16" s="380"/>
      <c r="G16" s="380"/>
      <c r="H16" s="380"/>
      <c r="I16" s="380"/>
      <c r="J16" s="380"/>
      <c r="K16" s="380"/>
      <c r="L16" s="283"/>
      <c r="M16" s="283"/>
    </row>
    <row r="17" spans="1:13" ht="15">
      <c r="A17" s="67" t="s">
        <v>573</v>
      </c>
      <c r="B17" s="380">
        <v>42.45</v>
      </c>
      <c r="C17" s="380">
        <v>42.69</v>
      </c>
      <c r="D17" s="380">
        <v>2.54</v>
      </c>
      <c r="E17" s="380">
        <v>4</v>
      </c>
      <c r="F17" s="380">
        <v>2.84</v>
      </c>
      <c r="G17" s="380">
        <v>5.56</v>
      </c>
      <c r="H17" s="380">
        <v>4.99</v>
      </c>
      <c r="I17" s="380">
        <v>1.06</v>
      </c>
      <c r="J17" s="380">
        <v>3.24</v>
      </c>
      <c r="K17" s="380">
        <v>2.05</v>
      </c>
      <c r="L17" s="283"/>
      <c r="M17" s="283"/>
    </row>
    <row r="18" spans="1:13" ht="15">
      <c r="A18" s="67" t="s">
        <v>572</v>
      </c>
      <c r="B18" s="380"/>
      <c r="C18" s="380"/>
      <c r="D18" s="380"/>
      <c r="E18" s="380"/>
      <c r="F18" s="380"/>
      <c r="G18" s="380"/>
      <c r="H18" s="380"/>
      <c r="I18" s="380"/>
      <c r="J18" s="380"/>
      <c r="K18" s="380"/>
      <c r="L18" s="283"/>
      <c r="M18" s="283"/>
    </row>
    <row r="19" spans="1:13" ht="15">
      <c r="A19" s="67" t="s">
        <v>571</v>
      </c>
      <c r="B19" s="380">
        <v>38.55</v>
      </c>
      <c r="C19" s="380">
        <v>36.01</v>
      </c>
      <c r="D19" s="380">
        <v>9.33</v>
      </c>
      <c r="E19" s="380">
        <v>7.25</v>
      </c>
      <c r="F19" s="380">
        <v>4.04</v>
      </c>
      <c r="G19" s="380">
        <v>4.98</v>
      </c>
      <c r="H19" s="380">
        <v>8.93</v>
      </c>
      <c r="I19" s="380">
        <v>1.88</v>
      </c>
      <c r="J19" s="380">
        <v>1.64</v>
      </c>
      <c r="K19" s="380">
        <v>1.55</v>
      </c>
      <c r="L19" s="283"/>
      <c r="M19" s="283"/>
    </row>
    <row r="20" spans="1:13" ht="15">
      <c r="A20" s="67" t="s">
        <v>497</v>
      </c>
      <c r="B20" s="380"/>
      <c r="C20" s="380"/>
      <c r="D20" s="380"/>
      <c r="E20" s="380"/>
      <c r="F20" s="380"/>
      <c r="G20" s="380"/>
      <c r="H20" s="380"/>
      <c r="I20" s="380"/>
      <c r="J20" s="380"/>
      <c r="K20" s="380"/>
      <c r="L20" s="283"/>
      <c r="M20" s="283"/>
    </row>
    <row r="21" spans="1:13" ht="15">
      <c r="A21" s="67" t="s">
        <v>570</v>
      </c>
      <c r="B21" s="380">
        <v>41.2</v>
      </c>
      <c r="C21" s="380">
        <v>42.81</v>
      </c>
      <c r="D21" s="380">
        <v>2.12</v>
      </c>
      <c r="E21" s="380">
        <v>2.53</v>
      </c>
      <c r="F21" s="380">
        <v>3.94</v>
      </c>
      <c r="G21" s="380">
        <v>4.3</v>
      </c>
      <c r="H21" s="380">
        <v>7.19</v>
      </c>
      <c r="I21" s="380">
        <v>3.98</v>
      </c>
      <c r="J21" s="380">
        <v>1.89</v>
      </c>
      <c r="K21" s="380">
        <v>1.36</v>
      </c>
      <c r="L21" s="283"/>
      <c r="M21" s="283"/>
    </row>
    <row r="22" spans="1:13" ht="15">
      <c r="A22" s="67" t="s">
        <v>497</v>
      </c>
      <c r="B22" s="78"/>
      <c r="C22" s="78"/>
      <c r="D22" s="78"/>
      <c r="E22" s="78"/>
      <c r="F22" s="78"/>
      <c r="G22" s="78"/>
      <c r="H22" s="78"/>
      <c r="I22" s="78"/>
      <c r="J22" s="78"/>
      <c r="K22" s="78"/>
      <c r="L22" s="283"/>
      <c r="M22" s="283"/>
    </row>
    <row r="23" spans="1:13" ht="15">
      <c r="A23" s="67" t="s">
        <v>569</v>
      </c>
      <c r="B23" s="380">
        <v>39.98</v>
      </c>
      <c r="C23" s="380">
        <v>40.94</v>
      </c>
      <c r="D23" s="380">
        <v>3.6</v>
      </c>
      <c r="E23" s="380">
        <v>3.79</v>
      </c>
      <c r="F23" s="380">
        <v>6.78</v>
      </c>
      <c r="G23" s="380">
        <v>4.19</v>
      </c>
      <c r="H23" s="380">
        <v>4.88</v>
      </c>
      <c r="I23" s="380">
        <v>1.98</v>
      </c>
      <c r="J23" s="380">
        <v>1.79</v>
      </c>
      <c r="K23" s="380">
        <v>2.5</v>
      </c>
      <c r="L23" s="283"/>
      <c r="M23" s="283"/>
    </row>
    <row r="24" spans="1:13" ht="15">
      <c r="A24" s="67" t="s">
        <v>568</v>
      </c>
      <c r="B24" s="78"/>
      <c r="C24" s="78"/>
      <c r="D24" s="78"/>
      <c r="E24" s="78"/>
      <c r="F24" s="78"/>
      <c r="G24" s="78"/>
      <c r="H24" s="78"/>
      <c r="I24" s="78"/>
      <c r="J24" s="78"/>
      <c r="K24" s="78"/>
      <c r="L24" s="283"/>
      <c r="M24" s="283"/>
    </row>
    <row r="25" spans="1:13" ht="15">
      <c r="A25" s="67" t="s">
        <v>567</v>
      </c>
      <c r="B25" s="380">
        <v>41.87</v>
      </c>
      <c r="C25" s="380">
        <v>46.06</v>
      </c>
      <c r="D25" s="380">
        <v>3.53</v>
      </c>
      <c r="E25" s="380">
        <v>3.61</v>
      </c>
      <c r="F25" s="380">
        <v>3.11</v>
      </c>
      <c r="G25" s="380">
        <v>1.9</v>
      </c>
      <c r="H25" s="380">
        <v>5.3</v>
      </c>
      <c r="I25" s="380">
        <v>1.64</v>
      </c>
      <c r="J25" s="380">
        <v>1.85</v>
      </c>
      <c r="K25" s="380">
        <v>3.4</v>
      </c>
      <c r="L25" s="283"/>
      <c r="M25" s="283"/>
    </row>
    <row r="26" spans="1:13" ht="15">
      <c r="A26" s="67" t="s">
        <v>566</v>
      </c>
      <c r="B26" s="78"/>
      <c r="C26" s="78"/>
      <c r="D26" s="78"/>
      <c r="E26" s="78"/>
      <c r="F26" s="78"/>
      <c r="G26" s="78"/>
      <c r="H26" s="78"/>
      <c r="I26" s="78"/>
      <c r="J26" s="78"/>
      <c r="K26" s="78"/>
      <c r="L26" s="283"/>
      <c r="M26" s="283"/>
    </row>
    <row r="27" spans="1:13" ht="15">
      <c r="A27" s="205"/>
      <c r="B27" s="204"/>
      <c r="C27" s="204"/>
      <c r="D27" s="204"/>
      <c r="E27" s="204"/>
      <c r="F27" s="204"/>
      <c r="G27" s="204"/>
      <c r="H27" s="204"/>
      <c r="I27" s="204"/>
      <c r="J27" s="204"/>
      <c r="K27" s="204"/>
      <c r="L27" s="283"/>
      <c r="M27" s="283"/>
    </row>
    <row r="28" spans="1:13" ht="15">
      <c r="A28" s="114" t="s">
        <v>325</v>
      </c>
      <c r="B28" s="179"/>
      <c r="C28" s="179"/>
      <c r="D28" s="179"/>
      <c r="E28" s="179"/>
      <c r="F28" s="179"/>
      <c r="G28" s="179"/>
      <c r="H28" s="179"/>
      <c r="I28" s="179"/>
      <c r="J28" s="179"/>
      <c r="K28" s="179"/>
      <c r="L28" s="283"/>
      <c r="M28" s="283"/>
    </row>
    <row r="29" spans="1:13" ht="15">
      <c r="A29" s="114" t="s">
        <v>324</v>
      </c>
      <c r="B29" s="380">
        <v>40.45</v>
      </c>
      <c r="C29" s="380">
        <v>42.65</v>
      </c>
      <c r="D29" s="380">
        <v>3.57</v>
      </c>
      <c r="E29" s="380">
        <v>3.72</v>
      </c>
      <c r="F29" s="380">
        <v>4.58</v>
      </c>
      <c r="G29" s="380">
        <v>4.11</v>
      </c>
      <c r="H29" s="380">
        <v>6.14</v>
      </c>
      <c r="I29" s="380">
        <v>2.29</v>
      </c>
      <c r="J29" s="380">
        <v>2.12</v>
      </c>
      <c r="K29" s="380">
        <v>2.28</v>
      </c>
      <c r="L29" s="283"/>
      <c r="M29" s="283"/>
    </row>
    <row r="30" spans="1:13" ht="15">
      <c r="A30" s="114" t="s">
        <v>272</v>
      </c>
      <c r="B30" s="380">
        <v>26.45</v>
      </c>
      <c r="C30" s="380">
        <v>39.49</v>
      </c>
      <c r="D30" s="380">
        <v>9.09</v>
      </c>
      <c r="E30" s="380">
        <v>8.18</v>
      </c>
      <c r="F30" s="380">
        <v>10.95</v>
      </c>
      <c r="G30" s="380">
        <v>10.5</v>
      </c>
      <c r="H30" s="380">
        <v>18.55</v>
      </c>
      <c r="I30" s="380">
        <v>3.13</v>
      </c>
      <c r="J30" s="380">
        <v>6.74</v>
      </c>
      <c r="K30" s="380">
        <v>2.62</v>
      </c>
      <c r="L30" s="283"/>
      <c r="M30" s="283"/>
    </row>
    <row r="31" spans="1:13" ht="15">
      <c r="A31" s="205"/>
      <c r="B31" s="393"/>
      <c r="C31" s="393"/>
      <c r="D31" s="393"/>
      <c r="E31" s="393"/>
      <c r="F31" s="393"/>
      <c r="G31" s="393"/>
      <c r="H31" s="393"/>
      <c r="I31" s="393"/>
      <c r="J31" s="393"/>
      <c r="K31" s="393"/>
      <c r="L31" s="283"/>
      <c r="M31" s="283"/>
    </row>
    <row r="32" spans="1:13" ht="15">
      <c r="A32" s="114" t="s">
        <v>463</v>
      </c>
      <c r="B32" s="381"/>
      <c r="C32" s="381"/>
      <c r="D32" s="381"/>
      <c r="E32" s="381"/>
      <c r="F32" s="381"/>
      <c r="G32" s="381"/>
      <c r="H32" s="381"/>
      <c r="I32" s="381"/>
      <c r="J32" s="381"/>
      <c r="K32" s="381"/>
      <c r="L32" s="283"/>
      <c r="M32" s="283"/>
    </row>
    <row r="33" spans="1:13" ht="15">
      <c r="A33" s="7" t="s">
        <v>462</v>
      </c>
      <c r="B33" s="380">
        <v>43.69</v>
      </c>
      <c r="C33" s="380">
        <v>18.55</v>
      </c>
      <c r="D33" s="380">
        <v>2.72</v>
      </c>
      <c r="E33" s="380">
        <v>2.56</v>
      </c>
      <c r="F33" s="380">
        <v>16.28</v>
      </c>
      <c r="G33" s="380">
        <v>10.42</v>
      </c>
      <c r="H33" s="380">
        <v>16</v>
      </c>
      <c r="I33" s="380">
        <v>7.39</v>
      </c>
      <c r="J33" s="380">
        <v>7.04</v>
      </c>
      <c r="K33" s="380">
        <v>8.3</v>
      </c>
      <c r="L33" s="283"/>
      <c r="M33" s="283"/>
    </row>
    <row r="34" spans="1:13" ht="27">
      <c r="A34" s="7" t="s">
        <v>461</v>
      </c>
      <c r="B34" s="380">
        <v>41.61</v>
      </c>
      <c r="C34" s="380">
        <v>36.38</v>
      </c>
      <c r="D34" s="380">
        <v>5.21</v>
      </c>
      <c r="E34" s="380">
        <v>1.68</v>
      </c>
      <c r="F34" s="380">
        <v>6.31</v>
      </c>
      <c r="G34" s="380">
        <v>4.57</v>
      </c>
      <c r="H34" s="380">
        <v>7.17</v>
      </c>
      <c r="I34" s="380">
        <v>3.38</v>
      </c>
      <c r="J34" s="380">
        <v>1.8</v>
      </c>
      <c r="K34" s="380">
        <v>2.2</v>
      </c>
      <c r="L34" s="283"/>
      <c r="M34" s="283"/>
    </row>
    <row r="35" spans="1:13" ht="15">
      <c r="A35" s="7" t="s">
        <v>460</v>
      </c>
      <c r="B35" s="380">
        <v>45.83</v>
      </c>
      <c r="C35" s="380">
        <v>44.25</v>
      </c>
      <c r="D35" s="380">
        <v>2.3</v>
      </c>
      <c r="E35" s="380">
        <v>0.9</v>
      </c>
      <c r="F35" s="380">
        <v>2.36</v>
      </c>
      <c r="G35" s="380">
        <v>5.03</v>
      </c>
      <c r="H35" s="380">
        <v>6.61</v>
      </c>
      <c r="I35" s="380">
        <v>2.98</v>
      </c>
      <c r="J35" s="380">
        <v>0.87</v>
      </c>
      <c r="K35" s="380">
        <v>2.31</v>
      </c>
      <c r="L35" s="283"/>
      <c r="M35" s="283"/>
    </row>
    <row r="36" spans="1:13" ht="15">
      <c r="A36" s="7" t="s">
        <v>182</v>
      </c>
      <c r="B36" s="380">
        <v>31.56</v>
      </c>
      <c r="C36" s="380">
        <v>37.02</v>
      </c>
      <c r="D36" s="380">
        <v>7.86</v>
      </c>
      <c r="E36" s="380">
        <v>0</v>
      </c>
      <c r="F36" s="380">
        <v>1.96</v>
      </c>
      <c r="G36" s="380">
        <v>25.24</v>
      </c>
      <c r="H36" s="380">
        <v>5.66</v>
      </c>
      <c r="I36" s="380">
        <v>0</v>
      </c>
      <c r="J36" s="380">
        <v>7.15</v>
      </c>
      <c r="K36" s="380">
        <v>5.86</v>
      </c>
      <c r="L36" s="283"/>
      <c r="M36" s="283"/>
    </row>
    <row r="37" spans="1:13" ht="15">
      <c r="A37" s="7" t="s">
        <v>490</v>
      </c>
      <c r="B37" s="380">
        <v>42.1</v>
      </c>
      <c r="C37" s="380">
        <v>36.81</v>
      </c>
      <c r="D37" s="380">
        <v>4.51</v>
      </c>
      <c r="E37" s="380">
        <v>3.62</v>
      </c>
      <c r="F37" s="380">
        <v>8.74</v>
      </c>
      <c r="G37" s="380">
        <v>3.62</v>
      </c>
      <c r="H37" s="380">
        <v>6.79</v>
      </c>
      <c r="I37" s="380">
        <v>2.91</v>
      </c>
      <c r="J37" s="380">
        <v>4.6</v>
      </c>
      <c r="K37" s="380">
        <v>0.02</v>
      </c>
      <c r="L37" s="283"/>
      <c r="M37" s="283"/>
    </row>
    <row r="38" spans="1:13" ht="15">
      <c r="A38" s="7" t="s">
        <v>458</v>
      </c>
      <c r="B38" s="380">
        <v>36.86</v>
      </c>
      <c r="C38" s="380">
        <v>51.63</v>
      </c>
      <c r="D38" s="380">
        <v>3.55</v>
      </c>
      <c r="E38" s="380">
        <v>6.08</v>
      </c>
      <c r="F38" s="380">
        <v>1.36</v>
      </c>
      <c r="G38" s="380">
        <v>2.76</v>
      </c>
      <c r="H38" s="380">
        <v>4.28</v>
      </c>
      <c r="I38" s="380">
        <v>0.53</v>
      </c>
      <c r="J38" s="380">
        <v>1.28</v>
      </c>
      <c r="K38" s="380">
        <v>1.69</v>
      </c>
      <c r="L38" s="283"/>
      <c r="M38" s="283"/>
    </row>
    <row r="39" spans="1:13" ht="15">
      <c r="A39" s="7" t="s">
        <v>457</v>
      </c>
      <c r="B39" s="380">
        <v>31.94</v>
      </c>
      <c r="C39" s="380">
        <v>37.3</v>
      </c>
      <c r="D39" s="380">
        <v>6.1</v>
      </c>
      <c r="E39" s="380">
        <v>5.8</v>
      </c>
      <c r="F39" s="380">
        <v>4.07</v>
      </c>
      <c r="G39" s="380">
        <v>6.99</v>
      </c>
      <c r="H39" s="380">
        <v>15.16</v>
      </c>
      <c r="I39" s="380">
        <v>6</v>
      </c>
      <c r="J39" s="380">
        <v>5.27</v>
      </c>
      <c r="K39" s="380">
        <v>0.72</v>
      </c>
      <c r="L39" s="283"/>
      <c r="M39" s="283"/>
    </row>
    <row r="40" spans="1:13" ht="15">
      <c r="A40" s="7" t="s">
        <v>474</v>
      </c>
      <c r="B40" s="380">
        <v>38.58</v>
      </c>
      <c r="C40" s="380">
        <v>25.46</v>
      </c>
      <c r="D40" s="380">
        <v>4.45</v>
      </c>
      <c r="E40" s="380">
        <v>0.72</v>
      </c>
      <c r="F40" s="380">
        <v>20.6</v>
      </c>
      <c r="G40" s="380">
        <v>8.16</v>
      </c>
      <c r="H40" s="380">
        <v>16.23</v>
      </c>
      <c r="I40" s="380">
        <v>2.37</v>
      </c>
      <c r="J40" s="380">
        <v>4.13</v>
      </c>
      <c r="K40" s="380">
        <v>4.47</v>
      </c>
      <c r="L40" s="283"/>
      <c r="M40" s="283"/>
    </row>
    <row r="41" spans="1:11" ht="15">
      <c r="A41" s="3"/>
      <c r="B41" s="3"/>
      <c r="C41" s="3"/>
      <c r="D41" s="3"/>
      <c r="E41" s="3"/>
      <c r="F41" s="3"/>
      <c r="G41" s="3"/>
      <c r="H41" s="3"/>
      <c r="I41" s="3"/>
      <c r="J41" s="3"/>
      <c r="K41" s="3"/>
    </row>
    <row r="42" spans="1:3" ht="15">
      <c r="A42" s="1095" t="s">
        <v>903</v>
      </c>
      <c r="B42" s="1095"/>
      <c r="C42" s="1095"/>
    </row>
  </sheetData>
  <sheetProtection/>
  <mergeCells count="2">
    <mergeCell ref="A1:K1"/>
    <mergeCell ref="A42:C42"/>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Z30"/>
  <sheetViews>
    <sheetView zoomScalePageLayoutView="0" workbookViewId="0" topLeftCell="A1">
      <selection activeCell="A20" sqref="A20"/>
    </sheetView>
  </sheetViews>
  <sheetFormatPr defaultColWidth="9.140625" defaultRowHeight="15"/>
  <cols>
    <col min="1" max="1" width="24.57421875" style="245" customWidth="1"/>
    <col min="2" max="2" width="6.28125" style="245" customWidth="1"/>
    <col min="3" max="3" width="8.28125" style="245" customWidth="1"/>
    <col min="4" max="4" width="7.7109375" style="245" customWidth="1"/>
    <col min="5" max="5" width="8.28125" style="245" customWidth="1"/>
    <col min="6" max="6" width="0.85546875" style="245" customWidth="1"/>
    <col min="7" max="14" width="8.28125" style="245" customWidth="1"/>
    <col min="15" max="15" width="7.421875" style="245" customWidth="1"/>
    <col min="16" max="16384" width="9.140625" style="245" customWidth="1"/>
  </cols>
  <sheetData>
    <row r="1" spans="1:15" ht="12">
      <c r="A1" s="261"/>
      <c r="B1" s="32"/>
      <c r="C1" s="32"/>
      <c r="D1" s="32"/>
      <c r="E1" s="32"/>
      <c r="F1" s="32"/>
      <c r="G1" s="32"/>
      <c r="H1" s="32"/>
      <c r="I1" s="32"/>
      <c r="J1" s="32"/>
      <c r="K1" s="32"/>
      <c r="L1" s="32"/>
      <c r="M1" s="32"/>
      <c r="N1" s="32"/>
      <c r="O1" s="32"/>
    </row>
    <row r="2" spans="1:15" ht="9.75">
      <c r="A2" s="100"/>
      <c r="B2" s="32"/>
      <c r="C2" s="32"/>
      <c r="D2" s="32"/>
      <c r="E2" s="32"/>
      <c r="F2" s="32"/>
      <c r="G2" s="32"/>
      <c r="H2" s="32"/>
      <c r="I2" s="32"/>
      <c r="J2" s="32"/>
      <c r="K2" s="32"/>
      <c r="L2" s="32"/>
      <c r="M2" s="32"/>
      <c r="N2" s="32"/>
      <c r="O2" s="32"/>
    </row>
    <row r="3" spans="1:15" ht="9.75">
      <c r="A3" s="260"/>
      <c r="B3" s="32"/>
      <c r="C3" s="32"/>
      <c r="D3" s="32"/>
      <c r="E3" s="32"/>
      <c r="F3" s="32"/>
      <c r="G3" s="32"/>
      <c r="H3" s="32"/>
      <c r="I3" s="32"/>
      <c r="J3" s="32"/>
      <c r="K3" s="32"/>
      <c r="L3" s="32"/>
      <c r="M3" s="32"/>
      <c r="N3" s="32"/>
      <c r="O3" s="32"/>
    </row>
    <row r="4" spans="1:15" ht="9">
      <c r="A4" s="1178"/>
      <c r="B4" s="1090" t="s">
        <v>608</v>
      </c>
      <c r="C4" s="1090"/>
      <c r="D4" s="1090"/>
      <c r="E4" s="1090"/>
      <c r="F4" s="259"/>
      <c r="G4" s="1090" t="s">
        <v>607</v>
      </c>
      <c r="H4" s="1090"/>
      <c r="I4" s="1090"/>
      <c r="J4" s="1090"/>
      <c r="K4" s="1090"/>
      <c r="L4" s="1090"/>
      <c r="M4" s="1090"/>
      <c r="N4" s="258"/>
      <c r="O4" s="1180" t="s">
        <v>127</v>
      </c>
    </row>
    <row r="5" spans="1:15" ht="63">
      <c r="A5" s="1179"/>
      <c r="B5" s="72" t="s">
        <v>36</v>
      </c>
      <c r="C5" s="72" t="s">
        <v>34</v>
      </c>
      <c r="D5" s="72" t="s">
        <v>606</v>
      </c>
      <c r="E5" s="72" t="s">
        <v>605</v>
      </c>
      <c r="F5" s="72"/>
      <c r="G5" s="72" t="s">
        <v>462</v>
      </c>
      <c r="H5" s="72" t="s">
        <v>604</v>
      </c>
      <c r="I5" s="72" t="s">
        <v>460</v>
      </c>
      <c r="J5" s="72" t="s">
        <v>603</v>
      </c>
      <c r="K5" s="72" t="s">
        <v>602</v>
      </c>
      <c r="L5" s="72" t="s">
        <v>458</v>
      </c>
      <c r="M5" s="72" t="s">
        <v>457</v>
      </c>
      <c r="N5" s="33" t="s">
        <v>186</v>
      </c>
      <c r="O5" s="1181"/>
    </row>
    <row r="6" spans="1:15" ht="12.75">
      <c r="A6" s="255"/>
      <c r="B6" s="257"/>
      <c r="C6" s="257"/>
      <c r="D6" s="257"/>
      <c r="E6" s="257"/>
      <c r="F6" s="257"/>
      <c r="G6" s="257"/>
      <c r="H6" s="257"/>
      <c r="I6" s="257"/>
      <c r="J6" s="257"/>
      <c r="K6" s="257"/>
      <c r="L6" s="257"/>
      <c r="M6" s="257"/>
      <c r="N6" s="257"/>
      <c r="O6" s="256"/>
    </row>
    <row r="7" spans="1:26" ht="9">
      <c r="A7" s="255" t="s">
        <v>601</v>
      </c>
      <c r="B7" s="461"/>
      <c r="C7" s="461"/>
      <c r="D7" s="461"/>
      <c r="E7" s="461"/>
      <c r="F7" s="461"/>
      <c r="G7" s="461"/>
      <c r="H7" s="32"/>
      <c r="I7" s="32"/>
      <c r="J7" s="32"/>
      <c r="K7" s="32"/>
      <c r="L7" s="32"/>
      <c r="M7" s="32"/>
      <c r="N7" s="32"/>
      <c r="O7" s="100"/>
      <c r="P7" s="246"/>
      <c r="Q7" s="246"/>
      <c r="R7" s="246"/>
      <c r="S7" s="246"/>
      <c r="T7" s="246"/>
      <c r="U7" s="246"/>
      <c r="V7" s="246"/>
      <c r="W7" s="246"/>
      <c r="X7" s="246"/>
      <c r="Y7" s="246"/>
      <c r="Z7" s="246"/>
    </row>
    <row r="8" spans="1:26" ht="9">
      <c r="A8" s="255" t="s">
        <v>351</v>
      </c>
      <c r="B8" s="462">
        <v>30.82162517684076</v>
      </c>
      <c r="C8" s="462">
        <v>23.454787260703796</v>
      </c>
      <c r="D8" s="462">
        <v>8.49199818347609</v>
      </c>
      <c r="E8" s="462">
        <v>25.93906113672896</v>
      </c>
      <c r="F8" s="463"/>
      <c r="G8" s="462">
        <v>81.21589760862243</v>
      </c>
      <c r="H8" s="381">
        <v>25.494766316720252</v>
      </c>
      <c r="I8" s="381">
        <v>21.53966026359012</v>
      </c>
      <c r="J8" s="381">
        <v>61.193803447164335</v>
      </c>
      <c r="K8" s="381">
        <v>5.135708508984071</v>
      </c>
      <c r="L8" s="381">
        <v>3.544460252233742</v>
      </c>
      <c r="M8" s="381">
        <v>16.154393300930067</v>
      </c>
      <c r="N8" s="381">
        <v>46.90748821272732</v>
      </c>
      <c r="O8" s="381">
        <v>18.49398288940553</v>
      </c>
      <c r="P8" s="419"/>
      <c r="Q8" s="246"/>
      <c r="R8" s="246"/>
      <c r="S8" s="246"/>
      <c r="T8" s="246"/>
      <c r="U8" s="246"/>
      <c r="V8" s="246"/>
      <c r="W8" s="246"/>
      <c r="X8" s="246"/>
      <c r="Y8" s="246"/>
      <c r="Z8" s="246"/>
    </row>
    <row r="9" spans="1:26" ht="9">
      <c r="A9" s="255" t="s">
        <v>600</v>
      </c>
      <c r="B9" s="381">
        <v>28.661685519053254</v>
      </c>
      <c r="C9" s="381">
        <v>14.989657926305624</v>
      </c>
      <c r="D9" s="381">
        <v>9.183417977703819</v>
      </c>
      <c r="E9" s="381">
        <v>15.305570578691185</v>
      </c>
      <c r="F9" s="254"/>
      <c r="G9" s="381">
        <v>3.7350398562928033</v>
      </c>
      <c r="H9" s="381">
        <v>22.736562872068536</v>
      </c>
      <c r="I9" s="381">
        <v>24.67604623673527</v>
      </c>
      <c r="J9" s="381">
        <v>6.570090445400937</v>
      </c>
      <c r="K9" s="381">
        <v>3.81534891171426</v>
      </c>
      <c r="L9" s="381">
        <v>19.65262101407156</v>
      </c>
      <c r="M9" s="381">
        <v>11.119852568731208</v>
      </c>
      <c r="N9" s="381">
        <v>20.176003748499134</v>
      </c>
      <c r="O9" s="381">
        <v>17.347250058223256</v>
      </c>
      <c r="P9" s="419"/>
      <c r="Q9" s="246"/>
      <c r="R9" s="246"/>
      <c r="S9" s="246"/>
      <c r="T9" s="246"/>
      <c r="U9" s="246"/>
      <c r="V9" s="246"/>
      <c r="W9" s="246"/>
      <c r="X9" s="246"/>
      <c r="Y9" s="246"/>
      <c r="Z9" s="246"/>
    </row>
    <row r="10" spans="1:26" ht="18">
      <c r="A10" s="255" t="s">
        <v>599</v>
      </c>
      <c r="B10" s="381">
        <v>6.160298577348532</v>
      </c>
      <c r="C10" s="381">
        <v>12.6004551180734</v>
      </c>
      <c r="D10" s="381">
        <v>3.1591158722722548</v>
      </c>
      <c r="E10" s="381">
        <v>13.498397287920959</v>
      </c>
      <c r="F10" s="254"/>
      <c r="G10" s="381">
        <v>4.156955203772314</v>
      </c>
      <c r="H10" s="381">
        <v>7.80534343743819</v>
      </c>
      <c r="I10" s="381">
        <v>12.297404385495017</v>
      </c>
      <c r="J10" s="381">
        <v>3.559036007508675</v>
      </c>
      <c r="K10" s="381">
        <v>2.6897516340890713</v>
      </c>
      <c r="L10" s="381">
        <v>3.14434670649779</v>
      </c>
      <c r="M10" s="381">
        <v>6.308398624836996</v>
      </c>
      <c r="N10" s="381">
        <v>6.8483322107359355</v>
      </c>
      <c r="O10" s="381">
        <v>5.12702317372411</v>
      </c>
      <c r="P10" s="419"/>
      <c r="Q10" s="246"/>
      <c r="R10" s="246"/>
      <c r="S10" s="246"/>
      <c r="T10" s="246"/>
      <c r="U10" s="246"/>
      <c r="V10" s="246"/>
      <c r="W10" s="246"/>
      <c r="X10" s="246"/>
      <c r="Y10" s="246"/>
      <c r="Z10" s="246"/>
    </row>
    <row r="11" spans="1:26" ht="9">
      <c r="A11" s="255" t="s">
        <v>598</v>
      </c>
      <c r="B11" s="381">
        <v>12.615612636519245</v>
      </c>
      <c r="C11" s="381">
        <v>17.68828755977184</v>
      </c>
      <c r="D11" s="381">
        <v>11.682824307270902</v>
      </c>
      <c r="E11" s="381">
        <v>18.370792763015324</v>
      </c>
      <c r="F11" s="254"/>
      <c r="G11" s="381">
        <v>1.4842258897496352</v>
      </c>
      <c r="H11" s="381">
        <v>9.499358151476251</v>
      </c>
      <c r="I11" s="381">
        <v>3.3838614137532597</v>
      </c>
      <c r="J11" s="381">
        <v>3.6121276474715107</v>
      </c>
      <c r="K11" s="381">
        <v>81.20553382847632</v>
      </c>
      <c r="L11" s="381">
        <v>3.2968393057489287</v>
      </c>
      <c r="M11" s="381">
        <v>15.270667859336776</v>
      </c>
      <c r="N11" s="381">
        <v>5.581017366093654</v>
      </c>
      <c r="O11" s="381">
        <v>12.570511884201036</v>
      </c>
      <c r="P11" s="419"/>
      <c r="Q11" s="246"/>
      <c r="R11" s="246"/>
      <c r="S11" s="246"/>
      <c r="T11" s="246"/>
      <c r="U11" s="246"/>
      <c r="V11" s="246"/>
      <c r="W11" s="246"/>
      <c r="X11" s="246"/>
      <c r="Y11" s="246"/>
      <c r="Z11" s="246"/>
    </row>
    <row r="12" spans="1:26" ht="9">
      <c r="A12" s="255" t="s">
        <v>597</v>
      </c>
      <c r="B12" s="381">
        <v>6.168679440194801</v>
      </c>
      <c r="C12" s="381">
        <v>6.340075452027147</v>
      </c>
      <c r="D12" s="381">
        <v>17.266770023911825</v>
      </c>
      <c r="E12" s="381">
        <v>6.367506308146601</v>
      </c>
      <c r="F12" s="254"/>
      <c r="G12" s="381">
        <v>1.5113955316043561</v>
      </c>
      <c r="H12" s="381">
        <v>12.436445361432467</v>
      </c>
      <c r="I12" s="381">
        <v>13.181940933500384</v>
      </c>
      <c r="J12" s="381">
        <v>2.0686778285519254</v>
      </c>
      <c r="K12" s="381">
        <v>2.2928037569397506</v>
      </c>
      <c r="L12" s="381">
        <v>17.260303599670177</v>
      </c>
      <c r="M12" s="381">
        <v>1.8278028645636875</v>
      </c>
      <c r="N12" s="381">
        <v>2.9446217822941985</v>
      </c>
      <c r="O12" s="381">
        <v>12.02862558191901</v>
      </c>
      <c r="P12" s="419"/>
      <c r="Q12" s="246"/>
      <c r="R12" s="246"/>
      <c r="S12" s="246"/>
      <c r="T12" s="246"/>
      <c r="U12" s="246"/>
      <c r="V12" s="246"/>
      <c r="W12" s="246"/>
      <c r="X12" s="246"/>
      <c r="Y12" s="246"/>
      <c r="Z12" s="246"/>
    </row>
    <row r="13" spans="1:26" ht="9">
      <c r="A13" s="255" t="s">
        <v>596</v>
      </c>
      <c r="B13" s="381">
        <v>3.1693326009187976</v>
      </c>
      <c r="C13" s="381">
        <v>7.848113532244214</v>
      </c>
      <c r="D13" s="381">
        <v>2.3105796734418034</v>
      </c>
      <c r="E13" s="381">
        <v>8.276250652485665</v>
      </c>
      <c r="F13" s="270"/>
      <c r="G13" s="381">
        <v>1.7485124059728303</v>
      </c>
      <c r="H13" s="381">
        <v>4.591059108237767</v>
      </c>
      <c r="I13" s="381">
        <v>5.261620056578464</v>
      </c>
      <c r="J13" s="381">
        <v>10.077930942945448</v>
      </c>
      <c r="K13" s="381">
        <v>0.518649908381617</v>
      </c>
      <c r="L13" s="381">
        <v>2.272181970559213</v>
      </c>
      <c r="M13" s="381">
        <v>4.043582752265894</v>
      </c>
      <c r="N13" s="381">
        <v>0.17644302574164641</v>
      </c>
      <c r="O13" s="381">
        <v>2.8636580181093136</v>
      </c>
      <c r="P13" s="419"/>
      <c r="Q13" s="246"/>
      <c r="R13" s="246"/>
      <c r="S13" s="246"/>
      <c r="T13" s="246"/>
      <c r="U13" s="246"/>
      <c r="V13" s="246"/>
      <c r="W13" s="246"/>
      <c r="X13" s="246"/>
      <c r="Y13" s="246"/>
      <c r="Z13" s="246"/>
    </row>
    <row r="14" spans="1:26" ht="9">
      <c r="A14" s="255" t="s">
        <v>595</v>
      </c>
      <c r="B14" s="254"/>
      <c r="C14" s="254"/>
      <c r="D14" s="254"/>
      <c r="E14" s="254"/>
      <c r="F14" s="254"/>
      <c r="G14" s="254"/>
      <c r="H14" s="254"/>
      <c r="I14" s="254"/>
      <c r="J14" s="254"/>
      <c r="K14" s="254"/>
      <c r="L14" s="254"/>
      <c r="M14" s="254"/>
      <c r="N14" s="254"/>
      <c r="O14" s="254"/>
      <c r="P14" s="419"/>
      <c r="Q14" s="246"/>
      <c r="R14" s="246"/>
      <c r="S14" s="246"/>
      <c r="T14" s="246"/>
      <c r="U14" s="246"/>
      <c r="V14" s="246"/>
      <c r="W14" s="246"/>
      <c r="X14" s="246"/>
      <c r="Y14" s="246"/>
      <c r="Z14" s="246"/>
    </row>
    <row r="15" spans="1:26" ht="9">
      <c r="A15" s="255" t="s">
        <v>594</v>
      </c>
      <c r="B15" s="254"/>
      <c r="C15" s="254"/>
      <c r="D15" s="254"/>
      <c r="E15" s="254"/>
      <c r="F15" s="254"/>
      <c r="G15" s="254"/>
      <c r="H15" s="254"/>
      <c r="I15" s="254"/>
      <c r="J15" s="254"/>
      <c r="K15" s="254"/>
      <c r="L15" s="254"/>
      <c r="M15" s="254"/>
      <c r="N15" s="254"/>
      <c r="O15" s="254"/>
      <c r="P15" s="419"/>
      <c r="Q15" s="246"/>
      <c r="R15" s="246"/>
      <c r="S15" s="246"/>
      <c r="T15" s="246"/>
      <c r="U15" s="246"/>
      <c r="V15" s="246"/>
      <c r="W15" s="246"/>
      <c r="X15" s="246"/>
      <c r="Y15" s="246"/>
      <c r="Z15" s="246"/>
    </row>
    <row r="16" spans="1:26" ht="9">
      <c r="A16" s="255" t="s">
        <v>593</v>
      </c>
      <c r="B16" s="381">
        <v>3.565647207578486</v>
      </c>
      <c r="C16" s="381">
        <v>9.513705336109041</v>
      </c>
      <c r="D16" s="381">
        <v>37.854758438908625</v>
      </c>
      <c r="E16" s="381">
        <v>6.039237708300749</v>
      </c>
      <c r="F16" s="254"/>
      <c r="G16" s="381">
        <v>1.1391040754462782</v>
      </c>
      <c r="H16" s="381">
        <v>3.1991591978250837</v>
      </c>
      <c r="I16" s="381">
        <v>3.588615244310057</v>
      </c>
      <c r="J16" s="381">
        <v>0.17634008987656194</v>
      </c>
      <c r="K16" s="381">
        <v>0.4342594148144386</v>
      </c>
      <c r="L16" s="381">
        <v>45.28016396544965</v>
      </c>
      <c r="M16" s="381">
        <v>4.40946663936458</v>
      </c>
      <c r="N16" s="381">
        <v>4.118224148534278</v>
      </c>
      <c r="O16" s="381">
        <v>22.041539857026454</v>
      </c>
      <c r="P16" s="419"/>
      <c r="Q16" s="246"/>
      <c r="R16" s="246"/>
      <c r="S16" s="246"/>
      <c r="T16" s="246"/>
      <c r="U16" s="246"/>
      <c r="V16" s="246"/>
      <c r="W16" s="246"/>
      <c r="X16" s="246"/>
      <c r="Y16" s="246"/>
      <c r="Z16" s="246"/>
    </row>
    <row r="17" spans="1:26" ht="18">
      <c r="A17" s="255" t="s">
        <v>592</v>
      </c>
      <c r="B17" s="381">
        <v>3.664851116704426</v>
      </c>
      <c r="C17" s="381">
        <v>2.5761621049043817</v>
      </c>
      <c r="D17" s="381">
        <v>3.53199829826433</v>
      </c>
      <c r="E17" s="381">
        <v>2.6406589492766597</v>
      </c>
      <c r="F17" s="380">
        <v>183972</v>
      </c>
      <c r="G17" s="381">
        <v>1.3117772538452903</v>
      </c>
      <c r="H17" s="381">
        <v>5.628487991033512</v>
      </c>
      <c r="I17" s="381">
        <v>13.66139693024203</v>
      </c>
      <c r="J17" s="380" t="s">
        <v>46</v>
      </c>
      <c r="K17" s="381">
        <v>0.113888096642743</v>
      </c>
      <c r="L17" s="381">
        <v>1.1110416469538653</v>
      </c>
      <c r="M17" s="381">
        <v>16.961062194872238</v>
      </c>
      <c r="N17" s="380" t="s">
        <v>46</v>
      </c>
      <c r="O17" s="381">
        <v>3.549775915233886</v>
      </c>
      <c r="P17" s="419"/>
      <c r="Q17" s="246"/>
      <c r="R17" s="246"/>
      <c r="S17" s="246"/>
      <c r="T17" s="246"/>
      <c r="U17" s="246"/>
      <c r="V17" s="246"/>
      <c r="W17" s="246"/>
      <c r="X17" s="246"/>
      <c r="Y17" s="246"/>
      <c r="Z17" s="246"/>
    </row>
    <row r="18" spans="1:26" ht="9">
      <c r="A18" s="255" t="s">
        <v>591</v>
      </c>
      <c r="B18" s="381">
        <v>1.0158152347689204</v>
      </c>
      <c r="C18" s="381">
        <v>0.9072287586504179</v>
      </c>
      <c r="D18" s="381">
        <v>2.017510946134901</v>
      </c>
      <c r="E18" s="381">
        <v>0.32732638228027955</v>
      </c>
      <c r="F18" s="254"/>
      <c r="G18" s="381">
        <v>0.0022454249466711575</v>
      </c>
      <c r="H18" s="381">
        <v>1.5401455890850846</v>
      </c>
      <c r="I18" s="381">
        <v>0.37829653667196445</v>
      </c>
      <c r="J18" s="381">
        <v>2.8574679079997725</v>
      </c>
      <c r="K18" s="381">
        <v>2.4068872019472325</v>
      </c>
      <c r="L18" s="381">
        <v>1.7284888279106232</v>
      </c>
      <c r="M18" s="381">
        <v>2.4291672504283914</v>
      </c>
      <c r="N18" s="381">
        <v>2.263742056403198</v>
      </c>
      <c r="O18" s="381">
        <v>1.542689561317916</v>
      </c>
      <c r="P18" s="419"/>
      <c r="Q18" s="246"/>
      <c r="R18" s="246"/>
      <c r="S18" s="246"/>
      <c r="T18" s="246"/>
      <c r="U18" s="246"/>
      <c r="V18" s="246"/>
      <c r="W18" s="246"/>
      <c r="X18" s="246"/>
      <c r="Y18" s="246"/>
      <c r="Z18" s="246"/>
    </row>
    <row r="19" spans="1:26" ht="9">
      <c r="A19" s="255" t="s">
        <v>590</v>
      </c>
      <c r="B19" s="381">
        <v>0.6072026228456855</v>
      </c>
      <c r="C19" s="381">
        <v>1.1685373734808513</v>
      </c>
      <c r="D19" s="381">
        <v>2.6666743192160536</v>
      </c>
      <c r="E19" s="381">
        <v>1.0317282343031264</v>
      </c>
      <c r="F19" s="254"/>
      <c r="G19" s="381">
        <v>1.2655214999438644</v>
      </c>
      <c r="H19" s="381">
        <v>1.7276584357511566</v>
      </c>
      <c r="I19" s="381">
        <v>0.42455983460317603</v>
      </c>
      <c r="J19" s="380" t="s">
        <v>46</v>
      </c>
      <c r="K19" s="381">
        <v>0.6022590084898399</v>
      </c>
      <c r="L19" s="381">
        <v>1.073150826585923</v>
      </c>
      <c r="M19" s="381">
        <v>19.06960954423477</v>
      </c>
      <c r="N19" s="381">
        <v>0.9466424576097461</v>
      </c>
      <c r="O19" s="381">
        <v>1.747006398480156</v>
      </c>
      <c r="P19" s="419"/>
      <c r="Q19" s="246"/>
      <c r="R19" s="246"/>
      <c r="S19" s="246"/>
      <c r="T19" s="246"/>
      <c r="U19" s="246"/>
      <c r="V19" s="246"/>
      <c r="W19" s="246"/>
      <c r="X19" s="246"/>
      <c r="Y19" s="246"/>
      <c r="Z19" s="246"/>
    </row>
    <row r="20" spans="1:26" ht="9">
      <c r="A20" s="255" t="s">
        <v>974</v>
      </c>
      <c r="B20" s="381">
        <v>1.5822066994066897</v>
      </c>
      <c r="C20" s="381">
        <v>2.2152755268776962</v>
      </c>
      <c r="D20" s="381">
        <v>1.1385199921657025</v>
      </c>
      <c r="E20" s="381">
        <v>1.619295108194843</v>
      </c>
      <c r="F20" s="254"/>
      <c r="G20" s="381">
        <v>0.011900752217357135</v>
      </c>
      <c r="H20" s="381">
        <v>2.3688282677070687</v>
      </c>
      <c r="I20" s="381">
        <v>1.0476755459733222</v>
      </c>
      <c r="J20" s="381">
        <v>5.999355315800451</v>
      </c>
      <c r="K20" s="381">
        <v>0.518649908381617</v>
      </c>
      <c r="L20" s="381">
        <v>1.4065647007934685</v>
      </c>
      <c r="M20" s="381">
        <v>2.331095280690599</v>
      </c>
      <c r="N20" s="381">
        <v>0.027088763288136586</v>
      </c>
      <c r="O20" s="381">
        <v>1.4026836145383133</v>
      </c>
      <c r="P20" s="419"/>
      <c r="Q20" s="246"/>
      <c r="R20" s="246"/>
      <c r="S20" s="246"/>
      <c r="T20" s="246"/>
      <c r="U20" s="246"/>
      <c r="V20" s="246"/>
      <c r="W20" s="246"/>
      <c r="X20" s="246"/>
      <c r="Y20" s="246"/>
      <c r="Z20" s="246"/>
    </row>
    <row r="21" spans="1:26" ht="9">
      <c r="A21" s="255" t="s">
        <v>360</v>
      </c>
      <c r="B21" s="380">
        <v>1.9670422718686902</v>
      </c>
      <c r="C21" s="381">
        <v>0.697715216574078</v>
      </c>
      <c r="D21" s="381">
        <v>0.6958314680257585</v>
      </c>
      <c r="E21" s="381">
        <v>0.5841737898180392</v>
      </c>
      <c r="F21" s="254"/>
      <c r="G21" s="381">
        <v>2.4174244975861683</v>
      </c>
      <c r="H21" s="381">
        <v>2.9721852712246313</v>
      </c>
      <c r="I21" s="381">
        <v>0.558922618546934</v>
      </c>
      <c r="J21" s="381">
        <v>3.885170367280381</v>
      </c>
      <c r="K21" s="381">
        <v>0.26625982113903723</v>
      </c>
      <c r="L21" s="381">
        <v>0.22983718352505442</v>
      </c>
      <c r="M21" s="381">
        <v>0.07490111974479734</v>
      </c>
      <c r="N21" s="381">
        <v>10.010396228072745</v>
      </c>
      <c r="O21" s="381">
        <v>1.2852530478210225</v>
      </c>
      <c r="P21" s="419"/>
      <c r="Q21" s="246"/>
      <c r="R21" s="246"/>
      <c r="S21" s="246"/>
      <c r="T21" s="246"/>
      <c r="U21" s="246"/>
      <c r="V21" s="246"/>
      <c r="W21" s="246"/>
      <c r="X21" s="246"/>
      <c r="Y21" s="246"/>
      <c r="Z21" s="246"/>
    </row>
    <row r="22" spans="1:26" s="250" customFormat="1" ht="9">
      <c r="A22" s="253" t="s">
        <v>127</v>
      </c>
      <c r="B22" s="252">
        <v>100</v>
      </c>
      <c r="C22" s="252">
        <v>100</v>
      </c>
      <c r="D22" s="252">
        <v>100</v>
      </c>
      <c r="E22" s="252">
        <v>100</v>
      </c>
      <c r="F22" s="252"/>
      <c r="G22" s="252">
        <v>100</v>
      </c>
      <c r="H22" s="252">
        <v>100</v>
      </c>
      <c r="I22" s="252">
        <v>100</v>
      </c>
      <c r="J22" s="252">
        <v>100</v>
      </c>
      <c r="K22" s="252">
        <v>100</v>
      </c>
      <c r="L22" s="252">
        <v>100</v>
      </c>
      <c r="M22" s="252">
        <v>100</v>
      </c>
      <c r="N22" s="252"/>
      <c r="O22" s="252">
        <v>100</v>
      </c>
      <c r="P22" s="420"/>
      <c r="Q22" s="251"/>
      <c r="R22" s="251"/>
      <c r="S22" s="251"/>
      <c r="T22" s="251"/>
      <c r="U22" s="251"/>
      <c r="V22" s="251"/>
      <c r="W22" s="251"/>
      <c r="X22" s="251"/>
      <c r="Y22" s="251"/>
      <c r="Z22" s="251"/>
    </row>
    <row r="23" spans="1:26" ht="9">
      <c r="A23" s="255"/>
      <c r="B23" s="254"/>
      <c r="C23" s="254"/>
      <c r="D23" s="254"/>
      <c r="E23" s="254"/>
      <c r="F23" s="254"/>
      <c r="G23" s="254"/>
      <c r="H23" s="254"/>
      <c r="I23" s="254"/>
      <c r="J23" s="254"/>
      <c r="K23" s="254"/>
      <c r="L23" s="254"/>
      <c r="M23" s="254"/>
      <c r="N23" s="254"/>
      <c r="O23" s="254"/>
      <c r="P23" s="419"/>
      <c r="Q23" s="246"/>
      <c r="R23" s="246"/>
      <c r="S23" s="246"/>
      <c r="T23" s="246"/>
      <c r="U23" s="246"/>
      <c r="V23" s="246"/>
      <c r="W23" s="246"/>
      <c r="X23" s="246"/>
      <c r="Y23" s="246"/>
      <c r="Z23" s="246"/>
    </row>
    <row r="24" spans="1:26" ht="9">
      <c r="A24" s="255" t="s">
        <v>589</v>
      </c>
      <c r="B24" s="270"/>
      <c r="C24" s="270"/>
      <c r="D24" s="270"/>
      <c r="E24" s="270"/>
      <c r="F24" s="270"/>
      <c r="G24" s="270"/>
      <c r="H24" s="270"/>
      <c r="I24" s="270"/>
      <c r="J24" s="270"/>
      <c r="K24" s="270"/>
      <c r="L24" s="270"/>
      <c r="M24" s="270"/>
      <c r="N24" s="270"/>
      <c r="O24" s="270"/>
      <c r="P24" s="419"/>
      <c r="Q24" s="246"/>
      <c r="R24" s="246"/>
      <c r="S24" s="246"/>
      <c r="T24" s="246"/>
      <c r="U24" s="246"/>
      <c r="V24" s="246"/>
      <c r="W24" s="246"/>
      <c r="X24" s="246"/>
      <c r="Y24" s="246"/>
      <c r="Z24" s="246"/>
    </row>
    <row r="25" spans="1:26" ht="9">
      <c r="A25" s="255" t="s">
        <v>588</v>
      </c>
      <c r="B25" s="270"/>
      <c r="C25" s="270"/>
      <c r="D25" s="270"/>
      <c r="E25" s="270"/>
      <c r="F25" s="270"/>
      <c r="G25" s="270"/>
      <c r="H25" s="270"/>
      <c r="I25" s="270"/>
      <c r="J25" s="270"/>
      <c r="K25" s="270"/>
      <c r="L25" s="270"/>
      <c r="M25" s="270"/>
      <c r="N25" s="270"/>
      <c r="O25" s="270"/>
      <c r="P25" s="419"/>
      <c r="Q25" s="246"/>
      <c r="R25" s="246"/>
      <c r="S25" s="246"/>
      <c r="T25" s="246"/>
      <c r="U25" s="246"/>
      <c r="V25" s="246"/>
      <c r="W25" s="246"/>
      <c r="X25" s="246"/>
      <c r="Y25" s="246"/>
      <c r="Z25" s="246"/>
    </row>
    <row r="26" spans="1:26" ht="9">
      <c r="A26" s="255" t="s">
        <v>151</v>
      </c>
      <c r="B26" s="381">
        <v>92.21213229550362</v>
      </c>
      <c r="C26" s="381">
        <v>88.29923562090138</v>
      </c>
      <c r="D26" s="381">
        <v>95.25576953981427</v>
      </c>
      <c r="E26" s="381">
        <v>87.27481042618305</v>
      </c>
      <c r="F26" s="254"/>
      <c r="G26" s="381">
        <v>90.39929248330341</v>
      </c>
      <c r="H26" s="381">
        <v>94.93377544370017</v>
      </c>
      <c r="I26" s="381">
        <v>93.01564253476795</v>
      </c>
      <c r="J26" s="381">
        <v>90.92355180184445</v>
      </c>
      <c r="K26" s="381">
        <v>95.71309141055642</v>
      </c>
      <c r="L26" s="381">
        <v>93.43002671235477</v>
      </c>
      <c r="M26" s="381">
        <v>87.62346627006579</v>
      </c>
      <c r="N26" s="381">
        <v>95.9157846295444</v>
      </c>
      <c r="O26" s="381">
        <v>93.48965545399255</v>
      </c>
      <c r="P26" s="419"/>
      <c r="Q26" s="246"/>
      <c r="R26" s="246"/>
      <c r="S26" s="246"/>
      <c r="T26" s="246"/>
      <c r="U26" s="246"/>
      <c r="V26" s="246"/>
      <c r="W26" s="246"/>
      <c r="X26" s="246"/>
      <c r="Y26" s="246"/>
      <c r="Z26" s="246"/>
    </row>
    <row r="27" spans="1:26" ht="9">
      <c r="A27" s="255" t="s">
        <v>587</v>
      </c>
      <c r="B27" s="381">
        <v>7.576433206603206</v>
      </c>
      <c r="C27" s="381">
        <v>11.296938306670565</v>
      </c>
      <c r="D27" s="381">
        <v>4.645548515215171</v>
      </c>
      <c r="E27" s="381">
        <v>12.457411846290684</v>
      </c>
      <c r="F27" s="254"/>
      <c r="G27" s="381">
        <v>8.021715594327391</v>
      </c>
      <c r="H27" s="381">
        <v>4.828383640496096</v>
      </c>
      <c r="I27" s="381">
        <v>6.975503617903365</v>
      </c>
      <c r="J27" s="381">
        <v>8.822693961027895</v>
      </c>
      <c r="K27" s="381">
        <v>4.267375584525173</v>
      </c>
      <c r="L27" s="381">
        <v>6.370453519236693</v>
      </c>
      <c r="M27" s="381">
        <v>12.376533729934206</v>
      </c>
      <c r="N27" s="381">
        <v>0.5105269213069489</v>
      </c>
      <c r="O27" s="381">
        <v>6.134448861585726</v>
      </c>
      <c r="P27" s="419"/>
      <c r="Q27" s="246"/>
      <c r="R27" s="246"/>
      <c r="S27" s="246"/>
      <c r="T27" s="246"/>
      <c r="U27" s="246"/>
      <c r="V27" s="246"/>
      <c r="W27" s="246"/>
      <c r="X27" s="246"/>
      <c r="Y27" s="246"/>
      <c r="Z27" s="246"/>
    </row>
    <row r="28" spans="1:26" ht="9">
      <c r="A28" s="255" t="s">
        <v>544</v>
      </c>
      <c r="B28" s="381">
        <v>0.21143449789317045</v>
      </c>
      <c r="C28" s="381">
        <v>0.4036589950294474</v>
      </c>
      <c r="D28" s="381">
        <v>0.0986460736710401</v>
      </c>
      <c r="E28" s="381">
        <v>0.267777727526269</v>
      </c>
      <c r="F28" s="254"/>
      <c r="G28" s="381">
        <v>0.7894959611846004</v>
      </c>
      <c r="H28" s="381">
        <v>0.11892045790186738</v>
      </c>
      <c r="I28" s="381">
        <v>0.0044269236643417935</v>
      </c>
      <c r="J28" s="381">
        <v>0.12687711856382677</v>
      </c>
      <c r="K28" s="381">
        <v>0.00976650245920532</v>
      </c>
      <c r="L28" s="381">
        <v>0.099759884204263</v>
      </c>
      <c r="M28" s="381">
        <v>0</v>
      </c>
      <c r="N28" s="381">
        <v>1.7868442245743212</v>
      </c>
      <c r="O28" s="381">
        <v>0.1879478422108629</v>
      </c>
      <c r="P28" s="419"/>
      <c r="Q28" s="246"/>
      <c r="R28" s="246"/>
      <c r="S28" s="246"/>
      <c r="T28" s="246"/>
      <c r="U28" s="246"/>
      <c r="V28" s="246"/>
      <c r="W28" s="246"/>
      <c r="X28" s="246"/>
      <c r="Y28" s="246"/>
      <c r="Z28" s="246"/>
    </row>
    <row r="29" spans="1:26" s="250" customFormat="1" ht="15">
      <c r="A29" s="253" t="s">
        <v>127</v>
      </c>
      <c r="B29" s="383">
        <v>100</v>
      </c>
      <c r="C29" s="383">
        <v>100</v>
      </c>
      <c r="D29" s="383">
        <v>100</v>
      </c>
      <c r="E29" s="421">
        <v>100</v>
      </c>
      <c r="F29" s="422"/>
      <c r="G29" s="421">
        <v>100</v>
      </c>
      <c r="H29" s="421">
        <v>100</v>
      </c>
      <c r="I29" s="421">
        <v>100</v>
      </c>
      <c r="J29" s="421">
        <v>100</v>
      </c>
      <c r="K29" s="421">
        <v>100</v>
      </c>
      <c r="L29" s="421">
        <v>100</v>
      </c>
      <c r="M29" s="421">
        <v>100</v>
      </c>
      <c r="N29" s="421">
        <v>100</v>
      </c>
      <c r="O29" s="421">
        <v>100</v>
      </c>
      <c r="P29" s="283"/>
      <c r="Q29" s="247"/>
      <c r="R29" s="247"/>
      <c r="S29" s="251"/>
      <c r="T29" s="251"/>
      <c r="U29" s="251"/>
      <c r="V29" s="251"/>
      <c r="W29" s="251"/>
      <c r="X29" s="251"/>
      <c r="Y29" s="251"/>
      <c r="Z29" s="251"/>
    </row>
    <row r="30" spans="1:26" ht="15">
      <c r="A30" s="249"/>
      <c r="B30" s="248"/>
      <c r="C30" s="248"/>
      <c r="D30" s="248"/>
      <c r="E30" s="248"/>
      <c r="F30" s="248"/>
      <c r="G30" s="405"/>
      <c r="H30" s="405"/>
      <c r="I30" s="405"/>
      <c r="J30" s="405"/>
      <c r="K30" s="405"/>
      <c r="L30" s="405"/>
      <c r="M30" s="405"/>
      <c r="N30" s="405"/>
      <c r="O30" s="405"/>
      <c r="P30" s="246"/>
      <c r="Q30" s="246"/>
      <c r="R30" s="246"/>
      <c r="S30" s="246"/>
      <c r="T30" s="246"/>
      <c r="U30" s="246"/>
      <c r="V30" s="246"/>
      <c r="W30" s="246"/>
      <c r="X30" s="246"/>
      <c r="Y30" s="246"/>
      <c r="Z30" s="246"/>
    </row>
  </sheetData>
  <sheetProtection/>
  <mergeCells count="4">
    <mergeCell ref="A4:A5"/>
    <mergeCell ref="B4:E4"/>
    <mergeCell ref="G4:M4"/>
    <mergeCell ref="O4:O5"/>
  </mergeCells>
  <printOptions/>
  <pageMargins left="0.7" right="0.7" top="0.75" bottom="0.75" header="0.3" footer="0.3"/>
  <pageSetup horizontalDpi="600" verticalDpi="600" orientation="landscape" paperSize="9" r:id="rId2"/>
  <drawing r:id="rId1"/>
</worksheet>
</file>

<file path=xl/worksheets/sheet67.xml><?xml version="1.0" encoding="utf-8"?>
<worksheet xmlns="http://schemas.openxmlformats.org/spreadsheetml/2006/main" xmlns:r="http://schemas.openxmlformats.org/officeDocument/2006/relationships">
  <sheetPr>
    <tabColor theme="0"/>
  </sheetPr>
  <dimension ref="A1:O16"/>
  <sheetViews>
    <sheetView zoomScalePageLayoutView="0" workbookViewId="0" topLeftCell="A1">
      <selection activeCell="A5" sqref="A5:A6"/>
    </sheetView>
  </sheetViews>
  <sheetFormatPr defaultColWidth="9.140625" defaultRowHeight="15"/>
  <cols>
    <col min="1" max="1" width="16.00390625" style="32" customWidth="1"/>
    <col min="2" max="5" width="8.7109375" style="32" customWidth="1"/>
    <col min="6" max="6" width="0.85546875" style="32" customWidth="1"/>
    <col min="7" max="15" width="8.7109375" style="32" customWidth="1"/>
    <col min="16" max="16384" width="9.140625" style="32" customWidth="1"/>
  </cols>
  <sheetData>
    <row r="1" ht="17.25" customHeight="1">
      <c r="A1" s="262"/>
    </row>
    <row r="2" ht="11.25" customHeight="1">
      <c r="A2" s="100"/>
    </row>
    <row r="3" ht="9" hidden="1"/>
    <row r="4" ht="9" hidden="1"/>
    <row r="5" spans="1:15" ht="9">
      <c r="A5" s="1182" t="s">
        <v>899</v>
      </c>
      <c r="B5" s="1090" t="s">
        <v>608</v>
      </c>
      <c r="C5" s="1090"/>
      <c r="D5" s="1090"/>
      <c r="E5" s="1090"/>
      <c r="F5" s="258"/>
      <c r="G5" s="1090" t="s">
        <v>616</v>
      </c>
      <c r="H5" s="1090"/>
      <c r="I5" s="1090"/>
      <c r="J5" s="1090"/>
      <c r="K5" s="1090"/>
      <c r="L5" s="1090"/>
      <c r="M5" s="1090"/>
      <c r="N5" s="258"/>
      <c r="O5" s="1180" t="s">
        <v>127</v>
      </c>
    </row>
    <row r="6" spans="1:15" ht="45">
      <c r="A6" s="1183"/>
      <c r="B6" s="304" t="s">
        <v>36</v>
      </c>
      <c r="C6" s="304" t="s">
        <v>34</v>
      </c>
      <c r="D6" s="304" t="s">
        <v>606</v>
      </c>
      <c r="E6" s="304" t="s">
        <v>615</v>
      </c>
      <c r="F6" s="304"/>
      <c r="G6" s="304" t="s">
        <v>462</v>
      </c>
      <c r="H6" s="304" t="s">
        <v>461</v>
      </c>
      <c r="I6" s="304" t="s">
        <v>460</v>
      </c>
      <c r="J6" s="304" t="s">
        <v>614</v>
      </c>
      <c r="K6" s="304" t="s">
        <v>613</v>
      </c>
      <c r="L6" s="304" t="s">
        <v>458</v>
      </c>
      <c r="M6" s="304" t="s">
        <v>457</v>
      </c>
      <c r="N6" s="33" t="s">
        <v>456</v>
      </c>
      <c r="O6" s="1181"/>
    </row>
    <row r="7" ht="9">
      <c r="A7" s="255"/>
    </row>
    <row r="8" spans="1:15" ht="9">
      <c r="A8" s="255" t="s">
        <v>612</v>
      </c>
      <c r="B8" s="381">
        <v>18.885982222811847</v>
      </c>
      <c r="C8" s="381">
        <v>18.635710787415874</v>
      </c>
      <c r="D8" s="381">
        <v>17.846002505936777</v>
      </c>
      <c r="E8" s="381">
        <v>18.688699579185055</v>
      </c>
      <c r="F8" s="381"/>
      <c r="G8" s="381">
        <v>17.638867646286705</v>
      </c>
      <c r="H8" s="381">
        <v>18.040398248432933</v>
      </c>
      <c r="I8" s="381">
        <v>19.542195345698897</v>
      </c>
      <c r="J8" s="381">
        <v>11.680160791823887</v>
      </c>
      <c r="K8" s="381">
        <v>20.777217262957834</v>
      </c>
      <c r="L8" s="381">
        <v>18.477290314899697</v>
      </c>
      <c r="M8" s="381">
        <v>6.220045759242162</v>
      </c>
      <c r="N8" s="381">
        <v>28.13341241958297</v>
      </c>
      <c r="O8" s="381">
        <v>18.671093101596444</v>
      </c>
    </row>
    <row r="9" spans="1:15" ht="9">
      <c r="A9" s="255" t="s">
        <v>611</v>
      </c>
      <c r="B9" s="381">
        <v>29.165077443534212</v>
      </c>
      <c r="C9" s="381">
        <v>33.1548546031187</v>
      </c>
      <c r="D9" s="381">
        <v>26.876026116954733</v>
      </c>
      <c r="E9" s="381">
        <v>35.018987991378424</v>
      </c>
      <c r="F9" s="381"/>
      <c r="G9" s="381">
        <v>23.55082967897165</v>
      </c>
      <c r="H9" s="381">
        <v>31.072164480645515</v>
      </c>
      <c r="I9" s="381">
        <v>34.77415940900405</v>
      </c>
      <c r="J9" s="381">
        <v>40.034888791975575</v>
      </c>
      <c r="K9" s="381">
        <v>24.93464217475257</v>
      </c>
      <c r="L9" s="381">
        <v>30.321796658668106</v>
      </c>
      <c r="M9" s="381">
        <v>23.5820655882471</v>
      </c>
      <c r="N9" s="381">
        <v>27.180955422731213</v>
      </c>
      <c r="O9" s="381">
        <v>29.107820332518077</v>
      </c>
    </row>
    <row r="10" spans="1:15" ht="9">
      <c r="A10" s="255" t="s">
        <v>610</v>
      </c>
      <c r="B10" s="381">
        <v>9.22808323107028</v>
      </c>
      <c r="C10" s="381">
        <v>9.249710637002144</v>
      </c>
      <c r="D10" s="381">
        <v>8.845529119121425</v>
      </c>
      <c r="E10" s="381">
        <v>7.919121420507031</v>
      </c>
      <c r="F10" s="381"/>
      <c r="G10" s="381">
        <v>7.461061359034472</v>
      </c>
      <c r="H10" s="381">
        <v>9.951363693554143</v>
      </c>
      <c r="I10" s="381">
        <v>8.081828076005001</v>
      </c>
      <c r="J10" s="381">
        <v>9.871252773090124</v>
      </c>
      <c r="K10" s="381">
        <v>8.207082705702762</v>
      </c>
      <c r="L10" s="381">
        <v>13.987491045238736</v>
      </c>
      <c r="M10" s="381">
        <v>7.6313571227873</v>
      </c>
      <c r="N10" s="381">
        <v>5.799721677236848</v>
      </c>
      <c r="O10" s="381">
        <v>9.37888697629663</v>
      </c>
    </row>
    <row r="11" spans="1:15" ht="9">
      <c r="A11" s="255" t="s">
        <v>609</v>
      </c>
      <c r="B11" s="381">
        <v>16.48400965142118</v>
      </c>
      <c r="C11" s="381">
        <v>18.858946773717218</v>
      </c>
      <c r="D11" s="381">
        <v>15.592020273009078</v>
      </c>
      <c r="E11" s="381">
        <v>18.340141640151902</v>
      </c>
      <c r="F11" s="381"/>
      <c r="G11" s="381">
        <v>16.355941295846925</v>
      </c>
      <c r="H11" s="381">
        <v>14.415570218409606</v>
      </c>
      <c r="I11" s="381">
        <v>16.82083182172146</v>
      </c>
      <c r="J11" s="381">
        <v>12.834903961015566</v>
      </c>
      <c r="K11" s="381">
        <v>12.673655691134991</v>
      </c>
      <c r="L11" s="381">
        <v>18.702467921941167</v>
      </c>
      <c r="M11" s="381">
        <v>12.037891863685626</v>
      </c>
      <c r="N11" s="381">
        <v>16.660583109002143</v>
      </c>
      <c r="O11" s="381">
        <v>15.402103711496395</v>
      </c>
    </row>
    <row r="12" spans="1:15" ht="9">
      <c r="A12" s="464" t="s">
        <v>360</v>
      </c>
      <c r="B12" s="381">
        <v>26.236847451162483</v>
      </c>
      <c r="C12" s="381">
        <v>20.100777198746062</v>
      </c>
      <c r="D12" s="381">
        <v>30.840324780293113</v>
      </c>
      <c r="E12" s="381">
        <v>20.033049368777583</v>
      </c>
      <c r="F12" s="381"/>
      <c r="G12" s="381">
        <v>34.9930717411502</v>
      </c>
      <c r="H12" s="381">
        <v>26.520400228537014</v>
      </c>
      <c r="I12" s="381">
        <v>20.780523198717074</v>
      </c>
      <c r="J12" s="381">
        <v>25.578793682094844</v>
      </c>
      <c r="K12" s="381">
        <v>33.40740216545184</v>
      </c>
      <c r="L12" s="381">
        <v>18.511159325986153</v>
      </c>
      <c r="M12" s="381">
        <v>50.52944245975996</v>
      </c>
      <c r="N12" s="381">
        <v>22.225327371446824</v>
      </c>
      <c r="O12" s="381">
        <v>27.440095878092453</v>
      </c>
    </row>
    <row r="13" spans="1:15" ht="9">
      <c r="A13" s="253" t="s">
        <v>127</v>
      </c>
      <c r="B13" s="383">
        <v>100</v>
      </c>
      <c r="C13" s="383">
        <v>100</v>
      </c>
      <c r="D13" s="383">
        <v>100</v>
      </c>
      <c r="E13" s="383">
        <v>100</v>
      </c>
      <c r="F13" s="383"/>
      <c r="G13" s="383">
        <v>100</v>
      </c>
      <c r="H13" s="383">
        <v>100</v>
      </c>
      <c r="I13" s="383">
        <v>100</v>
      </c>
      <c r="J13" s="383">
        <v>100</v>
      </c>
      <c r="K13" s="383">
        <v>100</v>
      </c>
      <c r="L13" s="383">
        <v>100</v>
      </c>
      <c r="M13" s="383">
        <v>100</v>
      </c>
      <c r="N13" s="383">
        <v>100</v>
      </c>
      <c r="O13" s="383">
        <v>100</v>
      </c>
    </row>
    <row r="14" spans="1:15" ht="9">
      <c r="A14" s="92"/>
      <c r="B14" s="249"/>
      <c r="C14" s="249"/>
      <c r="D14" s="249"/>
      <c r="E14" s="249"/>
      <c r="F14" s="249"/>
      <c r="G14" s="249"/>
      <c r="H14" s="249"/>
      <c r="I14" s="249"/>
      <c r="J14" s="249"/>
      <c r="K14" s="249"/>
      <c r="L14" s="249"/>
      <c r="M14" s="249"/>
      <c r="N14" s="249"/>
      <c r="O14" s="249"/>
    </row>
    <row r="16" ht="9">
      <c r="A16" s="32" t="s">
        <v>935</v>
      </c>
    </row>
  </sheetData>
  <sheetProtection/>
  <mergeCells count="4">
    <mergeCell ref="A5:A6"/>
    <mergeCell ref="B5:E5"/>
    <mergeCell ref="G5:M5"/>
    <mergeCell ref="O5:O6"/>
  </mergeCells>
  <printOptions/>
  <pageMargins left="0.7" right="0.7" top="0.75" bottom="0.75" header="0.3" footer="0.3"/>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IV1"/>
    </sheetView>
  </sheetViews>
  <sheetFormatPr defaultColWidth="9.140625" defaultRowHeight="15"/>
  <cols>
    <col min="1" max="1" width="35.8515625" style="263" customWidth="1"/>
    <col min="2" max="5" width="10.7109375" style="263" customWidth="1"/>
    <col min="6" max="6" width="3.8515625" style="263" customWidth="1"/>
    <col min="7" max="16384" width="9.140625" style="263" customWidth="1"/>
  </cols>
  <sheetData>
    <row r="1" spans="1:5" ht="12.75">
      <c r="A1" s="269"/>
      <c r="B1" s="269"/>
      <c r="C1" s="269"/>
      <c r="D1" s="269"/>
      <c r="E1" s="269"/>
    </row>
    <row r="2" spans="1:5" ht="12.75">
      <c r="A2" s="269"/>
      <c r="B2" s="269"/>
      <c r="C2" s="269"/>
      <c r="D2" s="269"/>
      <c r="E2" s="269"/>
    </row>
    <row r="3" spans="1:15" ht="12.75">
      <c r="A3" s="1178"/>
      <c r="B3" s="1090" t="s">
        <v>608</v>
      </c>
      <c r="C3" s="1090"/>
      <c r="D3" s="1090"/>
      <c r="E3" s="1090"/>
      <c r="F3" s="264"/>
      <c r="G3" s="1090" t="s">
        <v>616</v>
      </c>
      <c r="H3" s="1090"/>
      <c r="I3" s="1090"/>
      <c r="J3" s="1090"/>
      <c r="K3" s="1090"/>
      <c r="L3" s="1090"/>
      <c r="M3" s="1090"/>
      <c r="N3" s="258"/>
      <c r="O3" s="1180" t="s">
        <v>127</v>
      </c>
    </row>
    <row r="4" spans="1:15" ht="48.75">
      <c r="A4" s="1179"/>
      <c r="B4" s="72" t="s">
        <v>627</v>
      </c>
      <c r="C4" s="72" t="s">
        <v>626</v>
      </c>
      <c r="D4" s="72" t="s">
        <v>625</v>
      </c>
      <c r="E4" s="72" t="s">
        <v>615</v>
      </c>
      <c r="F4" s="264"/>
      <c r="G4" s="72" t="s">
        <v>462</v>
      </c>
      <c r="H4" s="72" t="s">
        <v>604</v>
      </c>
      <c r="I4" s="72" t="s">
        <v>460</v>
      </c>
      <c r="J4" s="72" t="s">
        <v>624</v>
      </c>
      <c r="K4" s="72" t="s">
        <v>602</v>
      </c>
      <c r="L4" s="72" t="s">
        <v>458</v>
      </c>
      <c r="M4" s="72" t="s">
        <v>457</v>
      </c>
      <c r="N4" s="33" t="s">
        <v>456</v>
      </c>
      <c r="O4" s="1181"/>
    </row>
    <row r="5" spans="1:15" ht="12.75">
      <c r="A5" s="255"/>
      <c r="B5" s="162"/>
      <c r="C5" s="162"/>
      <c r="D5" s="162"/>
      <c r="E5" s="162"/>
      <c r="F5" s="423"/>
      <c r="G5" s="425"/>
      <c r="H5" s="425"/>
      <c r="I5" s="425"/>
      <c r="J5" s="425"/>
      <c r="K5" s="425"/>
      <c r="L5" s="425"/>
      <c r="M5" s="425"/>
      <c r="N5" s="425"/>
      <c r="O5" s="425"/>
    </row>
    <row r="6" spans="1:15" ht="18">
      <c r="A6" s="255" t="s">
        <v>726</v>
      </c>
      <c r="B6" s="426"/>
      <c r="C6" s="426"/>
      <c r="D6" s="426"/>
      <c r="E6" s="426"/>
      <c r="F6" s="423"/>
      <c r="G6" s="425"/>
      <c r="H6" s="425"/>
      <c r="I6" s="425"/>
      <c r="J6" s="425"/>
      <c r="K6" s="425"/>
      <c r="L6" s="425"/>
      <c r="M6" s="425"/>
      <c r="N6" s="425"/>
      <c r="O6" s="425"/>
    </row>
    <row r="7" spans="1:15" ht="12.75">
      <c r="A7" s="255"/>
      <c r="B7" s="267"/>
      <c r="C7" s="267"/>
      <c r="D7" s="267"/>
      <c r="E7" s="267"/>
      <c r="F7" s="423"/>
      <c r="G7" s="425"/>
      <c r="H7" s="425"/>
      <c r="I7" s="425"/>
      <c r="J7" s="425"/>
      <c r="K7" s="425"/>
      <c r="L7" s="425"/>
      <c r="M7" s="425"/>
      <c r="N7" s="425"/>
      <c r="O7" s="425"/>
    </row>
    <row r="8" spans="1:15" ht="12.75">
      <c r="A8" s="255" t="s">
        <v>621</v>
      </c>
      <c r="B8" s="381">
        <v>11.844896047805637</v>
      </c>
      <c r="C8" s="381">
        <v>12.02672901078795</v>
      </c>
      <c r="D8" s="381">
        <v>8.142735460544678</v>
      </c>
      <c r="E8" s="381">
        <v>12.267682089706044</v>
      </c>
      <c r="F8" s="423"/>
      <c r="G8" s="381">
        <v>14.043336701470754</v>
      </c>
      <c r="H8" s="381">
        <v>13.47564558258047</v>
      </c>
      <c r="I8" s="381">
        <v>14.317969014589572</v>
      </c>
      <c r="J8" s="381">
        <v>11.598847131100914</v>
      </c>
      <c r="K8" s="381">
        <v>2.451822115431574</v>
      </c>
      <c r="L8" s="381">
        <v>11.772063404897933</v>
      </c>
      <c r="M8" s="381">
        <v>6.45661908533924</v>
      </c>
      <c r="N8" s="381">
        <v>4.398629455003368</v>
      </c>
      <c r="O8" s="381">
        <v>11.221194453250554</v>
      </c>
    </row>
    <row r="9" spans="1:15" ht="12.75">
      <c r="A9" s="255" t="s">
        <v>620</v>
      </c>
      <c r="B9" s="381">
        <v>3.5770403658285446</v>
      </c>
      <c r="C9" s="381">
        <v>2.2165161833966054</v>
      </c>
      <c r="D9" s="381">
        <v>0.8066913879556398</v>
      </c>
      <c r="E9" s="381">
        <v>2.400050527379524</v>
      </c>
      <c r="F9" s="423"/>
      <c r="G9" s="381">
        <v>0.6621758167733244</v>
      </c>
      <c r="H9" s="381">
        <v>2.9523150221932646</v>
      </c>
      <c r="I9" s="381">
        <v>3.538375379902205</v>
      </c>
      <c r="J9" s="381">
        <v>3.9174788577496304</v>
      </c>
      <c r="K9" s="381">
        <v>1.500278371963548</v>
      </c>
      <c r="L9" s="381">
        <v>2.137095667050363</v>
      </c>
      <c r="M9" s="381">
        <v>3.3236877414765837</v>
      </c>
      <c r="N9" s="381">
        <v>4.594839956657979</v>
      </c>
      <c r="O9" s="381">
        <v>2.357216082385827</v>
      </c>
    </row>
    <row r="10" spans="1:15" ht="12.75">
      <c r="A10" s="255" t="s">
        <v>619</v>
      </c>
      <c r="B10" s="381">
        <v>3.7149071424339914</v>
      </c>
      <c r="C10" s="381">
        <v>4.32608096780704</v>
      </c>
      <c r="D10" s="381">
        <v>2.6730011437599153</v>
      </c>
      <c r="E10" s="381">
        <v>4.7296286570021975</v>
      </c>
      <c r="F10" s="423"/>
      <c r="G10" s="381">
        <v>1.3270461434826542</v>
      </c>
      <c r="H10" s="381">
        <v>5.8228960028854155</v>
      </c>
      <c r="I10" s="381">
        <v>3.913795126183978</v>
      </c>
      <c r="J10" s="380" t="s">
        <v>46</v>
      </c>
      <c r="K10" s="381">
        <v>2.0410037018587435</v>
      </c>
      <c r="L10" s="381">
        <v>3.5054333477659383</v>
      </c>
      <c r="M10" s="381">
        <v>1.2275228072444322</v>
      </c>
      <c r="N10" s="381">
        <v>1.9342841245204556</v>
      </c>
      <c r="O10" s="381">
        <v>3.511763022660849</v>
      </c>
    </row>
    <row r="11" spans="1:15" ht="12.75">
      <c r="A11" s="255" t="s">
        <v>618</v>
      </c>
      <c r="B11" s="381">
        <v>57.81945618186002</v>
      </c>
      <c r="C11" s="381">
        <v>57.77526358511107</v>
      </c>
      <c r="D11" s="381">
        <v>63.42608683093734</v>
      </c>
      <c r="E11" s="381">
        <v>57.004025569513374</v>
      </c>
      <c r="F11" s="423"/>
      <c r="G11" s="381">
        <v>75.28528123947457</v>
      </c>
      <c r="H11" s="381">
        <v>70.10570160384877</v>
      </c>
      <c r="I11" s="381">
        <v>70.75422623909544</v>
      </c>
      <c r="J11" s="381">
        <v>69.51533998255528</v>
      </c>
      <c r="K11" s="381">
        <v>89.386702610836</v>
      </c>
      <c r="L11" s="381">
        <v>62.03178693250821</v>
      </c>
      <c r="M11" s="381">
        <v>84.24535368068241</v>
      </c>
      <c r="N11" s="381">
        <v>71.61536884645795</v>
      </c>
      <c r="O11" s="381">
        <v>69.36383182390284</v>
      </c>
    </row>
    <row r="12" spans="1:15" ht="12.75">
      <c r="A12" s="255" t="s">
        <v>360</v>
      </c>
      <c r="B12" s="381">
        <v>11.521850131035903</v>
      </c>
      <c r="C12" s="381">
        <v>11.827705126448668</v>
      </c>
      <c r="D12" s="381">
        <v>12.475742588401213</v>
      </c>
      <c r="E12" s="381">
        <v>11.799306578199431</v>
      </c>
      <c r="F12" s="423"/>
      <c r="G12" s="381">
        <v>8.682160098798697</v>
      </c>
      <c r="H12" s="381">
        <v>7.64344178849208</v>
      </c>
      <c r="I12" s="381">
        <v>7.475634240228794</v>
      </c>
      <c r="J12" s="381">
        <v>14.968334028594182</v>
      </c>
      <c r="K12" s="381">
        <v>4.6201931999101395</v>
      </c>
      <c r="L12" s="381">
        <v>20.553620647777556</v>
      </c>
      <c r="M12" s="381">
        <v>4.746816685257333</v>
      </c>
      <c r="N12" s="381">
        <v>17.456877617360238</v>
      </c>
      <c r="O12" s="381">
        <v>13.545994617799927</v>
      </c>
    </row>
    <row r="13" spans="1:15" s="265" customFormat="1" ht="12.75">
      <c r="A13" s="253" t="s">
        <v>127</v>
      </c>
      <c r="B13" s="383">
        <v>100</v>
      </c>
      <c r="C13" s="383">
        <v>100</v>
      </c>
      <c r="D13" s="383">
        <v>100</v>
      </c>
      <c r="E13" s="383">
        <v>100</v>
      </c>
      <c r="F13" s="424"/>
      <c r="G13" s="383">
        <v>100</v>
      </c>
      <c r="H13" s="383">
        <v>100</v>
      </c>
      <c r="I13" s="383">
        <v>100</v>
      </c>
      <c r="J13" s="383">
        <v>100</v>
      </c>
      <c r="K13" s="383">
        <v>100</v>
      </c>
      <c r="L13" s="383">
        <v>100</v>
      </c>
      <c r="M13" s="383">
        <v>100</v>
      </c>
      <c r="N13" s="383">
        <v>100</v>
      </c>
      <c r="O13" s="383">
        <v>100</v>
      </c>
    </row>
    <row r="14" spans="1:15" ht="12.75">
      <c r="A14" s="255"/>
      <c r="B14" s="162"/>
      <c r="C14" s="162"/>
      <c r="D14" s="162"/>
      <c r="E14" s="162"/>
      <c r="F14" s="423"/>
      <c r="G14" s="425"/>
      <c r="H14" s="425"/>
      <c r="I14" s="425"/>
      <c r="J14" s="425"/>
      <c r="K14" s="425"/>
      <c r="L14" s="425"/>
      <c r="M14" s="425"/>
      <c r="N14" s="425"/>
      <c r="O14" s="425"/>
    </row>
    <row r="15" spans="1:15" ht="18">
      <c r="A15" s="255" t="s">
        <v>718</v>
      </c>
      <c r="B15" s="426"/>
      <c r="C15" s="426"/>
      <c r="D15" s="426"/>
      <c r="E15" s="426"/>
      <c r="F15" s="423"/>
      <c r="G15" s="425"/>
      <c r="H15" s="425"/>
      <c r="I15" s="425"/>
      <c r="J15" s="425"/>
      <c r="K15" s="425"/>
      <c r="L15" s="425"/>
      <c r="M15" s="425"/>
      <c r="N15" s="425"/>
      <c r="O15" s="425"/>
    </row>
    <row r="16" spans="1:15" ht="12.75">
      <c r="A16" s="255" t="s">
        <v>617</v>
      </c>
      <c r="B16" s="381">
        <v>7.428422635311515</v>
      </c>
      <c r="C16" s="381">
        <v>4.343371703113163</v>
      </c>
      <c r="D16" s="381">
        <v>0.5681961056779308</v>
      </c>
      <c r="E16" s="381">
        <v>4.431619389573891</v>
      </c>
      <c r="F16" s="423"/>
      <c r="G16" s="381">
        <v>7.697990344672729</v>
      </c>
      <c r="H16" s="381">
        <v>4.90219557007742</v>
      </c>
      <c r="I16" s="381">
        <v>4.41915083418002</v>
      </c>
      <c r="J16" s="380" t="s">
        <v>46</v>
      </c>
      <c r="K16" s="381">
        <v>1.9388400950178157</v>
      </c>
      <c r="L16" s="381">
        <v>2.5320129124590363</v>
      </c>
      <c r="M16" s="381">
        <v>3.9363714253382693</v>
      </c>
      <c r="N16" s="381">
        <v>0.724807450142033</v>
      </c>
      <c r="O16" s="381">
        <v>3.53040285661472</v>
      </c>
    </row>
    <row r="17" spans="1:15" ht="12.75">
      <c r="A17" s="255" t="s">
        <v>1</v>
      </c>
      <c r="B17" s="381">
        <v>83.76784345008275</v>
      </c>
      <c r="C17" s="381">
        <v>86.98043364990266</v>
      </c>
      <c r="D17" s="381">
        <v>91.48808131594149</v>
      </c>
      <c r="E17" s="381">
        <v>90.39075421235134</v>
      </c>
      <c r="F17" s="423"/>
      <c r="G17" s="381">
        <v>90.98978331649265</v>
      </c>
      <c r="H17" s="381">
        <v>92.61689265509334</v>
      </c>
      <c r="I17" s="381">
        <v>92.28131689101096</v>
      </c>
      <c r="J17" s="381">
        <v>99.40651131041544</v>
      </c>
      <c r="K17" s="381">
        <v>97.05433049946865</v>
      </c>
      <c r="L17" s="381">
        <v>90.21554276850759</v>
      </c>
      <c r="M17" s="381">
        <v>94.7428830081314</v>
      </c>
      <c r="N17" s="381">
        <v>93.12238263976337</v>
      </c>
      <c r="O17" s="381">
        <v>91.94782657017527</v>
      </c>
    </row>
    <row r="18" spans="1:15" ht="12.75">
      <c r="A18" s="255" t="s">
        <v>360</v>
      </c>
      <c r="B18" s="381">
        <v>4.4018669573028655</v>
      </c>
      <c r="C18" s="381">
        <v>4.338097323492087</v>
      </c>
      <c r="D18" s="381">
        <v>3.9718612891902887</v>
      </c>
      <c r="E18" s="381">
        <v>2.5888131990373866</v>
      </c>
      <c r="F18" s="423"/>
      <c r="G18" s="381">
        <v>1.3122263388346245</v>
      </c>
      <c r="H18" s="381">
        <v>2.480911774829236</v>
      </c>
      <c r="I18" s="381">
        <v>3.299532274809025</v>
      </c>
      <c r="J18" s="381">
        <v>0.5934886895845579</v>
      </c>
      <c r="K18" s="381">
        <v>1.0068294055135338</v>
      </c>
      <c r="L18" s="381">
        <v>7.252444319033374</v>
      </c>
      <c r="M18" s="381">
        <v>1.3207455665303351</v>
      </c>
      <c r="N18" s="381">
        <v>6.152809910094591</v>
      </c>
      <c r="O18" s="381">
        <v>4.521770573210014</v>
      </c>
    </row>
    <row r="19" spans="1:15" s="265" customFormat="1" ht="12.75">
      <c r="A19" s="253" t="s">
        <v>127</v>
      </c>
      <c r="B19" s="383">
        <v>100</v>
      </c>
      <c r="C19" s="383">
        <v>100</v>
      </c>
      <c r="D19" s="383">
        <v>100</v>
      </c>
      <c r="E19" s="383">
        <v>100</v>
      </c>
      <c r="F19" s="424"/>
      <c r="G19" s="383">
        <v>100</v>
      </c>
      <c r="H19" s="383">
        <v>100</v>
      </c>
      <c r="I19" s="383">
        <v>100</v>
      </c>
      <c r="J19" s="383">
        <v>100</v>
      </c>
      <c r="K19" s="383">
        <v>100</v>
      </c>
      <c r="L19" s="383">
        <v>100</v>
      </c>
      <c r="M19" s="383">
        <v>100</v>
      </c>
      <c r="N19" s="383">
        <v>100</v>
      </c>
      <c r="O19" s="383">
        <v>100</v>
      </c>
    </row>
    <row r="20" spans="1:15" ht="15">
      <c r="A20" s="249"/>
      <c r="B20" s="309"/>
      <c r="C20" s="309"/>
      <c r="D20" s="309"/>
      <c r="E20" s="309"/>
      <c r="F20" s="427"/>
      <c r="G20" s="428"/>
      <c r="H20" s="428"/>
      <c r="I20" s="428"/>
      <c r="J20" s="428"/>
      <c r="K20" s="428"/>
      <c r="L20" s="428"/>
      <c r="M20" s="428"/>
      <c r="N20" s="428"/>
      <c r="O20" s="428"/>
    </row>
    <row r="21" spans="1:6" ht="12.75">
      <c r="A21" s="32"/>
      <c r="B21" s="32"/>
      <c r="C21" s="32"/>
      <c r="D21" s="32"/>
      <c r="E21" s="32"/>
      <c r="F21" s="264"/>
    </row>
  </sheetData>
  <sheetProtection/>
  <mergeCells count="4">
    <mergeCell ref="A3:A4"/>
    <mergeCell ref="B3:E3"/>
    <mergeCell ref="G3:M3"/>
    <mergeCell ref="O3:O4"/>
  </mergeCells>
  <printOptions/>
  <pageMargins left="0.7" right="0.7" top="0.75" bottom="0.75" header="0.3" footer="0.3"/>
  <pageSetup orientation="portrait" paperSize="9"/>
  <drawing r:id="rId1"/>
</worksheet>
</file>

<file path=xl/worksheets/sheet69.xml><?xml version="1.0" encoding="utf-8"?>
<worksheet xmlns="http://schemas.openxmlformats.org/spreadsheetml/2006/main" xmlns:r="http://schemas.openxmlformats.org/officeDocument/2006/relationships">
  <sheetPr>
    <tabColor theme="0"/>
  </sheetPr>
  <dimension ref="A1:R56"/>
  <sheetViews>
    <sheetView zoomScalePageLayoutView="0" workbookViewId="0" topLeftCell="A1">
      <selection activeCell="A1" sqref="A1:IV1"/>
    </sheetView>
  </sheetViews>
  <sheetFormatPr defaultColWidth="9.140625" defaultRowHeight="15"/>
  <cols>
    <col min="1" max="1" width="46.140625" style="264" customWidth="1"/>
    <col min="2" max="2" width="7.7109375" style="264" customWidth="1"/>
    <col min="3" max="9" width="6.28125" style="264" customWidth="1"/>
    <col min="10" max="16384" width="9.140625" style="264" customWidth="1"/>
  </cols>
  <sheetData>
    <row r="1" spans="1:16" ht="33.75" customHeight="1">
      <c r="A1" s="262"/>
      <c r="B1" s="32"/>
      <c r="C1" s="32"/>
      <c r="D1" s="32"/>
      <c r="E1" s="32"/>
      <c r="F1" s="32"/>
      <c r="G1" s="32"/>
      <c r="H1" s="32"/>
      <c r="I1" s="32"/>
      <c r="J1" s="32"/>
      <c r="K1" s="32"/>
      <c r="L1" s="32"/>
      <c r="M1" s="32"/>
      <c r="N1" s="32"/>
      <c r="O1" s="32"/>
      <c r="P1" s="32"/>
    </row>
    <row r="2" spans="1:16" ht="9">
      <c r="A2" s="437"/>
      <c r="B2" s="1184" t="s">
        <v>608</v>
      </c>
      <c r="C2" s="1184"/>
      <c r="D2" s="1184"/>
      <c r="E2" s="1184"/>
      <c r="F2" s="259"/>
      <c r="G2" s="1090" t="s">
        <v>616</v>
      </c>
      <c r="H2" s="1090"/>
      <c r="I2" s="1090"/>
      <c r="J2" s="1090"/>
      <c r="K2" s="1090"/>
      <c r="L2" s="1090"/>
      <c r="M2" s="1090"/>
      <c r="N2" s="108"/>
      <c r="O2" s="1180" t="s">
        <v>127</v>
      </c>
      <c r="P2" s="32"/>
    </row>
    <row r="3" spans="1:16" ht="63">
      <c r="A3" s="271"/>
      <c r="B3" s="72" t="s">
        <v>36</v>
      </c>
      <c r="C3" s="72" t="s">
        <v>34</v>
      </c>
      <c r="D3" s="72" t="s">
        <v>606</v>
      </c>
      <c r="E3" s="72" t="s">
        <v>615</v>
      </c>
      <c r="F3" s="72"/>
      <c r="G3" s="72" t="s">
        <v>462</v>
      </c>
      <c r="H3" s="72" t="s">
        <v>642</v>
      </c>
      <c r="I3" s="72" t="s">
        <v>460</v>
      </c>
      <c r="J3" s="72" t="s">
        <v>603</v>
      </c>
      <c r="K3" s="72" t="s">
        <v>602</v>
      </c>
      <c r="L3" s="72" t="s">
        <v>458</v>
      </c>
      <c r="M3" s="72" t="s">
        <v>457</v>
      </c>
      <c r="N3" s="72" t="s">
        <v>629</v>
      </c>
      <c r="O3" s="1185"/>
      <c r="P3" s="32"/>
    </row>
    <row r="4" spans="1:16" ht="9">
      <c r="A4" s="1165" t="s">
        <v>643</v>
      </c>
      <c r="B4" s="32"/>
      <c r="C4" s="32"/>
      <c r="D4" s="32"/>
      <c r="E4" s="32"/>
      <c r="F4" s="32"/>
      <c r="G4" s="32"/>
      <c r="H4" s="32"/>
      <c r="I4" s="32"/>
      <c r="J4" s="32"/>
      <c r="K4" s="32"/>
      <c r="L4" s="32"/>
      <c r="M4" s="32"/>
      <c r="N4" s="32"/>
      <c r="O4" s="32"/>
      <c r="P4" s="32"/>
    </row>
    <row r="5" spans="1:16" ht="29.25" customHeight="1">
      <c r="A5" s="1165"/>
      <c r="B5" s="381">
        <v>66.95828108581317</v>
      </c>
      <c r="C5" s="381">
        <v>75.0852928694827</v>
      </c>
      <c r="D5" s="381">
        <v>72.05421301238565</v>
      </c>
      <c r="E5" s="381">
        <v>76.73918573864867</v>
      </c>
      <c r="F5" s="273"/>
      <c r="G5" s="381">
        <v>66.50072976310767</v>
      </c>
      <c r="H5" s="381">
        <v>70.16661899660168</v>
      </c>
      <c r="I5" s="381">
        <v>64.77952895342659</v>
      </c>
      <c r="J5" s="381">
        <v>85.89848119987106</v>
      </c>
      <c r="K5" s="381">
        <v>75.73666156154279</v>
      </c>
      <c r="L5" s="381">
        <v>70.85355834116567</v>
      </c>
      <c r="M5" s="381">
        <v>42.89761911734559</v>
      </c>
      <c r="N5" s="381">
        <v>72.42830507926585</v>
      </c>
      <c r="O5" s="381">
        <v>69.76837476042611</v>
      </c>
      <c r="P5" s="32"/>
    </row>
    <row r="6" spans="1:16" ht="9">
      <c r="A6" s="429" t="s">
        <v>1</v>
      </c>
      <c r="B6" s="381">
        <v>31.260194244627254</v>
      </c>
      <c r="C6" s="381">
        <v>20.833180179307163</v>
      </c>
      <c r="D6" s="381">
        <v>26.541174512437298</v>
      </c>
      <c r="E6" s="381">
        <v>19.718278009667117</v>
      </c>
      <c r="F6" s="273"/>
      <c r="G6" s="381">
        <v>31.715504659256766</v>
      </c>
      <c r="H6" s="381">
        <v>28.12268820384043</v>
      </c>
      <c r="I6" s="381">
        <v>29.540021250221358</v>
      </c>
      <c r="J6" s="381">
        <v>13.974478090217865</v>
      </c>
      <c r="K6" s="381">
        <v>23.55656529349253</v>
      </c>
      <c r="L6" s="381">
        <v>28.39153897331376</v>
      </c>
      <c r="M6" s="381">
        <v>44.979061118107005</v>
      </c>
      <c r="N6" s="381">
        <v>24.753472933214066</v>
      </c>
      <c r="O6" s="381">
        <v>28.406416113489673</v>
      </c>
      <c r="P6" s="32"/>
    </row>
    <row r="7" spans="1:16" ht="9">
      <c r="A7" s="429" t="s">
        <v>641</v>
      </c>
      <c r="B7" s="381">
        <v>0.14047048502855186</v>
      </c>
      <c r="C7" s="381">
        <v>0.6270404293213662</v>
      </c>
      <c r="D7" s="381">
        <v>0.21063627076230815</v>
      </c>
      <c r="E7" s="381">
        <v>0.7072258392771335</v>
      </c>
      <c r="F7" s="273"/>
      <c r="G7" s="381">
        <v>0.08038621309082744</v>
      </c>
      <c r="H7" s="381">
        <v>0.7114636002695378</v>
      </c>
      <c r="I7" s="381">
        <v>1.0113777226846112</v>
      </c>
      <c r="J7" s="398" t="s">
        <v>46</v>
      </c>
      <c r="K7" s="398" t="s">
        <v>46</v>
      </c>
      <c r="L7" s="381">
        <v>0.0004224177077503089</v>
      </c>
      <c r="M7" s="398" t="s">
        <v>46</v>
      </c>
      <c r="N7" s="381">
        <v>0.1826725150610525</v>
      </c>
      <c r="O7" s="381">
        <v>0.24338951642203904</v>
      </c>
      <c r="P7" s="32"/>
    </row>
    <row r="8" spans="1:16" ht="9">
      <c r="A8" s="429" t="s">
        <v>360</v>
      </c>
      <c r="B8" s="381">
        <v>1.6410541845310294</v>
      </c>
      <c r="C8" s="381">
        <v>3.4544865218887733</v>
      </c>
      <c r="D8" s="381">
        <v>1.1939762044147526</v>
      </c>
      <c r="E8" s="381">
        <v>2.835310412407074</v>
      </c>
      <c r="F8" s="273"/>
      <c r="G8" s="381">
        <v>1.7033793645447401</v>
      </c>
      <c r="H8" s="381">
        <v>0.9992291992883425</v>
      </c>
      <c r="I8" s="381">
        <v>4.669072073667434</v>
      </c>
      <c r="J8" s="381">
        <v>0.1270407099110715</v>
      </c>
      <c r="K8" s="381">
        <v>0.7067731449646809</v>
      </c>
      <c r="L8" s="381">
        <v>0.7544802678128267</v>
      </c>
      <c r="M8" s="381">
        <v>12.123319764547398</v>
      </c>
      <c r="N8" s="381">
        <v>2.63554947245902</v>
      </c>
      <c r="O8" s="381">
        <v>1.5818196096621817</v>
      </c>
      <c r="P8" s="32"/>
    </row>
    <row r="9" spans="1:16" ht="9">
      <c r="A9" s="430" t="s">
        <v>127</v>
      </c>
      <c r="B9" s="383">
        <v>100</v>
      </c>
      <c r="C9" s="383">
        <v>100</v>
      </c>
      <c r="D9" s="383">
        <v>100</v>
      </c>
      <c r="E9" s="383">
        <v>100</v>
      </c>
      <c r="F9" s="272"/>
      <c r="G9" s="383">
        <v>100</v>
      </c>
      <c r="H9" s="383">
        <v>100</v>
      </c>
      <c r="I9" s="383">
        <v>100</v>
      </c>
      <c r="J9" s="383">
        <v>100</v>
      </c>
      <c r="K9" s="383">
        <v>100</v>
      </c>
      <c r="L9" s="383">
        <v>100</v>
      </c>
      <c r="M9" s="383">
        <v>100</v>
      </c>
      <c r="N9" s="383">
        <v>100</v>
      </c>
      <c r="O9" s="383">
        <v>100</v>
      </c>
      <c r="P9" s="32"/>
    </row>
    <row r="10" spans="1:16" ht="9">
      <c r="A10" s="430"/>
      <c r="B10" s="383"/>
      <c r="C10" s="383"/>
      <c r="D10" s="383"/>
      <c r="E10" s="383"/>
      <c r="F10" s="272"/>
      <c r="G10" s="383"/>
      <c r="H10" s="383"/>
      <c r="I10" s="383"/>
      <c r="J10" s="383"/>
      <c r="K10" s="383"/>
      <c r="L10" s="383"/>
      <c r="M10" s="383"/>
      <c r="N10" s="383"/>
      <c r="O10" s="383"/>
      <c r="P10" s="32"/>
    </row>
    <row r="11" spans="1:15" ht="11.25" customHeight="1">
      <c r="A11" s="429" t="s">
        <v>728</v>
      </c>
      <c r="B11" s="273"/>
      <c r="C11" s="273"/>
      <c r="D11" s="273"/>
      <c r="E11" s="273"/>
      <c r="F11" s="432"/>
      <c r="G11" s="5"/>
      <c r="H11" s="5"/>
      <c r="I11" s="5"/>
      <c r="J11" s="5"/>
      <c r="K11" s="5"/>
      <c r="L11" s="5"/>
      <c r="M11" s="5"/>
      <c r="N11" s="5"/>
      <c r="O11" s="5"/>
    </row>
    <row r="12" spans="1:16" ht="9" customHeight="1">
      <c r="A12" s="429" t="s">
        <v>639</v>
      </c>
      <c r="B12" s="381">
        <v>16.607541894691014</v>
      </c>
      <c r="C12" s="381">
        <v>17.64243833513201</v>
      </c>
      <c r="D12" s="381">
        <v>19.983352309244797</v>
      </c>
      <c r="E12" s="381">
        <v>19.395768463858083</v>
      </c>
      <c r="F12" s="5"/>
      <c r="G12" s="381">
        <v>23.25458112310534</v>
      </c>
      <c r="H12" s="381">
        <v>17.958946793884163</v>
      </c>
      <c r="I12" s="381">
        <v>20.77786282496378</v>
      </c>
      <c r="J12" s="381">
        <v>7.374950333318617</v>
      </c>
      <c r="K12" s="381">
        <v>15.777961769310728</v>
      </c>
      <c r="L12" s="381">
        <v>18.951204709378096</v>
      </c>
      <c r="M12" s="381">
        <v>19.32995409007902</v>
      </c>
      <c r="N12" s="381">
        <v>17.007536585547314</v>
      </c>
      <c r="O12" s="381">
        <v>18.701503356202135</v>
      </c>
      <c r="P12" s="247"/>
    </row>
    <row r="13" spans="1:15" ht="9" customHeight="1">
      <c r="A13" s="429" t="s">
        <v>638</v>
      </c>
      <c r="B13" s="381">
        <v>1.8441486883143827</v>
      </c>
      <c r="C13" s="381">
        <v>2.5222238292853882</v>
      </c>
      <c r="D13" s="381">
        <v>2.5336451124540558</v>
      </c>
      <c r="E13" s="381">
        <v>2.4315616804345477</v>
      </c>
      <c r="F13" s="5"/>
      <c r="G13" s="381">
        <v>3.5798096305725604</v>
      </c>
      <c r="H13" s="381">
        <v>2.0424350036963084</v>
      </c>
      <c r="I13" s="381">
        <v>0.9109920450507094</v>
      </c>
      <c r="J13" s="381">
        <v>0.30462231248068516</v>
      </c>
      <c r="K13" s="381">
        <v>3.5457919674799263</v>
      </c>
      <c r="L13" s="381">
        <v>2.021958655819294</v>
      </c>
      <c r="M13" s="381">
        <v>5.278787568480877</v>
      </c>
      <c r="N13" s="381">
        <v>1.9373414378287492</v>
      </c>
      <c r="O13" s="381">
        <v>2.255241723714221</v>
      </c>
    </row>
    <row r="14" spans="1:15" ht="9" customHeight="1">
      <c r="A14" s="429" t="s">
        <v>707</v>
      </c>
      <c r="B14" s="381">
        <v>28.868919870344985</v>
      </c>
      <c r="C14" s="381">
        <v>25.748712186112748</v>
      </c>
      <c r="D14" s="381">
        <v>20.32063731183604</v>
      </c>
      <c r="E14" s="381">
        <v>24.095347078295205</v>
      </c>
      <c r="F14" s="5"/>
      <c r="G14" s="381">
        <v>30.82309959785387</v>
      </c>
      <c r="H14" s="381">
        <v>22.897214986976557</v>
      </c>
      <c r="I14" s="381">
        <v>34.747888247997594</v>
      </c>
      <c r="J14" s="381">
        <v>16.884464262063485</v>
      </c>
      <c r="K14" s="381">
        <v>25.509738224756834</v>
      </c>
      <c r="L14" s="381">
        <v>19.75742457971996</v>
      </c>
      <c r="M14" s="381">
        <v>33.85216664106634</v>
      </c>
      <c r="N14" s="381">
        <v>28.825765748339048</v>
      </c>
      <c r="O14" s="381">
        <v>23.651690629266813</v>
      </c>
    </row>
    <row r="15" spans="1:15" ht="9" customHeight="1">
      <c r="A15" s="429" t="s">
        <v>637</v>
      </c>
      <c r="B15" s="381">
        <v>7.716105859984831</v>
      </c>
      <c r="C15" s="381">
        <v>20.807067122083645</v>
      </c>
      <c r="D15" s="381">
        <v>5.303763104953634</v>
      </c>
      <c r="E15" s="381">
        <v>21.908856954826287</v>
      </c>
      <c r="F15" s="5"/>
      <c r="G15" s="381">
        <v>11.979295045600198</v>
      </c>
      <c r="H15" s="381">
        <v>5.934958787887163</v>
      </c>
      <c r="I15" s="381">
        <v>10.088228861977528</v>
      </c>
      <c r="J15" s="381">
        <v>16.963930952275838</v>
      </c>
      <c r="K15" s="381">
        <v>7.276263286725011</v>
      </c>
      <c r="L15" s="381">
        <v>4.306059496796703</v>
      </c>
      <c r="M15" s="381">
        <v>6.845527622753571</v>
      </c>
      <c r="N15" s="381">
        <v>8.66298145241089</v>
      </c>
      <c r="O15" s="381">
        <v>6.4087129889212555</v>
      </c>
    </row>
    <row r="16" spans="1:15" ht="9" customHeight="1">
      <c r="A16" s="429" t="s">
        <v>636</v>
      </c>
      <c r="B16" s="381">
        <v>20.263527555091475</v>
      </c>
      <c r="C16" s="381">
        <v>25.868648546411364</v>
      </c>
      <c r="D16" s="381">
        <v>21.604311672251576</v>
      </c>
      <c r="E16" s="381">
        <v>26.190242321254924</v>
      </c>
      <c r="F16" s="5"/>
      <c r="G16" s="381">
        <v>19.5167493356654</v>
      </c>
      <c r="H16" s="381">
        <v>15.873952424709305</v>
      </c>
      <c r="I16" s="381">
        <v>24.291640469095977</v>
      </c>
      <c r="J16" s="381">
        <v>15.058937795240828</v>
      </c>
      <c r="K16" s="381">
        <v>16.548662751258064</v>
      </c>
      <c r="L16" s="381">
        <v>25.199870747269177</v>
      </c>
      <c r="M16" s="381">
        <v>11.001314150154455</v>
      </c>
      <c r="N16" s="381">
        <v>14.33067234080544</v>
      </c>
      <c r="O16" s="381">
        <v>21.105534725926983</v>
      </c>
    </row>
    <row r="17" spans="1:15" ht="9" customHeight="1">
      <c r="A17" s="429" t="s">
        <v>635</v>
      </c>
      <c r="B17" s="381">
        <v>1.3971586097118815</v>
      </c>
      <c r="C17" s="381">
        <v>1.59433028114952</v>
      </c>
      <c r="D17" s="381">
        <v>0.46597603310022917</v>
      </c>
      <c r="E17" s="381">
        <v>1.7594566188965395</v>
      </c>
      <c r="F17" s="5"/>
      <c r="G17" s="381">
        <v>2.521601426251262</v>
      </c>
      <c r="H17" s="381">
        <v>0.8974775285168476</v>
      </c>
      <c r="I17" s="381">
        <v>0.008200978650118915</v>
      </c>
      <c r="J17" s="381">
        <v>4.0042382234779925</v>
      </c>
      <c r="K17" s="381">
        <v>1.2512284014144994</v>
      </c>
      <c r="L17" s="381">
        <v>0.6128773398738713</v>
      </c>
      <c r="M17" s="381">
        <v>2.205041557865274</v>
      </c>
      <c r="N17" s="381">
        <v>1.518476910371919</v>
      </c>
      <c r="O17" s="381">
        <v>0.9476904832427735</v>
      </c>
    </row>
    <row r="18" spans="1:15" ht="9" customHeight="1">
      <c r="A18" s="429" t="s">
        <v>634</v>
      </c>
      <c r="B18" s="381">
        <v>17.677569886840967</v>
      </c>
      <c r="C18" s="381">
        <v>17.162025344622332</v>
      </c>
      <c r="D18" s="381">
        <v>16.449899859958272</v>
      </c>
      <c r="E18" s="381">
        <v>16.615507774514523</v>
      </c>
      <c r="F18" s="5"/>
      <c r="G18" s="381">
        <v>14.889874088755779</v>
      </c>
      <c r="H18" s="381">
        <v>24.36095316397101</v>
      </c>
      <c r="I18" s="381">
        <v>20.184658702605176</v>
      </c>
      <c r="J18" s="381">
        <v>7.873824555207276</v>
      </c>
      <c r="K18" s="381">
        <v>25.302618784159876</v>
      </c>
      <c r="L18" s="381">
        <v>11.378592456839247</v>
      </c>
      <c r="M18" s="381">
        <v>21.58278292628812</v>
      </c>
      <c r="N18" s="381">
        <v>26.85792085469195</v>
      </c>
      <c r="O18" s="381">
        <v>17.167117045734564</v>
      </c>
    </row>
    <row r="19" spans="1:15" ht="9" customHeight="1">
      <c r="A19" s="429" t="s">
        <v>703</v>
      </c>
      <c r="B19" s="381">
        <v>5.1678338565563875</v>
      </c>
      <c r="C19" s="381">
        <v>8.470755777083031</v>
      </c>
      <c r="D19" s="381">
        <v>17.50446933743286</v>
      </c>
      <c r="E19" s="381">
        <v>6.353688842613965</v>
      </c>
      <c r="F19" s="5"/>
      <c r="G19" s="381">
        <v>4.2210149209382735</v>
      </c>
      <c r="H19" s="381">
        <v>8.389445830080351</v>
      </c>
      <c r="I19" s="381">
        <v>5.276646346464012</v>
      </c>
      <c r="J19" s="381">
        <v>9.591188027018674</v>
      </c>
      <c r="K19" s="381">
        <v>9.229324811258218</v>
      </c>
      <c r="L19" s="381">
        <v>18.087989631164692</v>
      </c>
      <c r="M19" s="381">
        <v>7.536736470226819</v>
      </c>
      <c r="N19" s="381">
        <v>8.572959058410397</v>
      </c>
      <c r="O19" s="381">
        <v>12.393237206372069</v>
      </c>
    </row>
    <row r="20" spans="1:15" ht="9" customHeight="1">
      <c r="A20" s="429" t="s">
        <v>633</v>
      </c>
      <c r="B20" s="381">
        <v>4.073316984738666</v>
      </c>
      <c r="C20" s="381">
        <v>0.2334197438835794</v>
      </c>
      <c r="D20" s="381">
        <v>0.2976073425078173</v>
      </c>
      <c r="E20" s="381">
        <v>0.2575952537644759</v>
      </c>
      <c r="F20" s="5"/>
      <c r="G20" s="381">
        <v>1.2189315946394021</v>
      </c>
      <c r="H20" s="381">
        <v>3.6227968964826345</v>
      </c>
      <c r="I20" s="381">
        <v>0.007517563762609004</v>
      </c>
      <c r="J20" s="381" t="s">
        <v>46</v>
      </c>
      <c r="K20" s="381">
        <v>0.8279618982767559</v>
      </c>
      <c r="L20" s="381">
        <v>1.5674278348855981</v>
      </c>
      <c r="M20" s="381" t="s">
        <v>46</v>
      </c>
      <c r="N20" s="381">
        <v>4.210964876386606</v>
      </c>
      <c r="O20" s="381">
        <v>1.797920982741784</v>
      </c>
    </row>
    <row r="21" spans="1:15" ht="9" customHeight="1">
      <c r="A21" s="429" t="s">
        <v>632</v>
      </c>
      <c r="B21" s="381">
        <v>2.193863494903252</v>
      </c>
      <c r="C21" s="381">
        <v>2.7147005485030204</v>
      </c>
      <c r="D21" s="381">
        <v>0.9849717750948754</v>
      </c>
      <c r="E21" s="381">
        <v>2.797941202471343</v>
      </c>
      <c r="F21" s="5"/>
      <c r="G21" s="381">
        <v>2.1802330489159614</v>
      </c>
      <c r="H21" s="381">
        <v>2.654709511603645</v>
      </c>
      <c r="I21" s="381">
        <v>0.6297668188403817</v>
      </c>
      <c r="J21" s="381">
        <v>2.560593351286919</v>
      </c>
      <c r="K21" s="381">
        <v>0.5439787051294948</v>
      </c>
      <c r="L21" s="381">
        <v>1.0880957519492243</v>
      </c>
      <c r="M21" s="381" t="s">
        <v>46</v>
      </c>
      <c r="N21" s="381">
        <v>1.5155009634628118</v>
      </c>
      <c r="O21" s="381">
        <v>1.4123677383116469</v>
      </c>
    </row>
    <row r="22" spans="1:15" ht="9" customHeight="1">
      <c r="A22" s="429" t="s">
        <v>631</v>
      </c>
      <c r="B22" s="381">
        <v>13.062368414787201</v>
      </c>
      <c r="C22" s="381">
        <v>9.13318721420545</v>
      </c>
      <c r="D22" s="381">
        <v>3.6804141212642887</v>
      </c>
      <c r="E22" s="381">
        <v>8.857691514335949</v>
      </c>
      <c r="F22" s="5"/>
      <c r="G22" s="381">
        <v>16.02169090460932</v>
      </c>
      <c r="H22" s="381">
        <v>7.306116526989961</v>
      </c>
      <c r="I22" s="381">
        <v>6.548823159563708</v>
      </c>
      <c r="J22" s="381">
        <v>27.292393271820227</v>
      </c>
      <c r="K22" s="381">
        <v>3.167921506116859</v>
      </c>
      <c r="L22" s="381">
        <v>5.997553260113967</v>
      </c>
      <c r="M22" s="381">
        <v>1.9678118546584062</v>
      </c>
      <c r="N22" s="381">
        <v>13.463183816800708</v>
      </c>
      <c r="O22" s="381">
        <v>7.300704151148156</v>
      </c>
    </row>
    <row r="23" spans="1:15" ht="9" customHeight="1">
      <c r="A23" s="429" t="s">
        <v>360</v>
      </c>
      <c r="B23" s="381">
        <v>5.847604341334168</v>
      </c>
      <c r="C23" s="381">
        <v>6.3797688054205</v>
      </c>
      <c r="D23" s="381">
        <v>3.2663625542456343</v>
      </c>
      <c r="E23" s="381">
        <v>6.6444350584930305</v>
      </c>
      <c r="F23" s="5"/>
      <c r="G23" s="381">
        <v>6.1176184575281685</v>
      </c>
      <c r="H23" s="381">
        <v>3.722562681792744</v>
      </c>
      <c r="I23" s="381">
        <v>2.0047975725103195</v>
      </c>
      <c r="J23" s="381" t="s">
        <v>46</v>
      </c>
      <c r="K23" s="381">
        <v>7.482093067044279</v>
      </c>
      <c r="L23" s="381">
        <v>4.443241477249015</v>
      </c>
      <c r="M23" s="381">
        <v>8.956701312443466</v>
      </c>
      <c r="N23" s="381">
        <v>4.900640572572185</v>
      </c>
      <c r="O23" s="381">
        <v>4.5990934894020565</v>
      </c>
    </row>
    <row r="24" spans="1:15" ht="9" customHeight="1">
      <c r="A24" s="430" t="s">
        <v>630</v>
      </c>
      <c r="B24" s="383">
        <v>124.71995945729921</v>
      </c>
      <c r="C24" s="383">
        <v>138.2772777338926</v>
      </c>
      <c r="D24" s="383">
        <v>112.39541053434408</v>
      </c>
      <c r="E24" s="383">
        <v>137.30809276375888</v>
      </c>
      <c r="F24" s="59"/>
      <c r="G24" s="383">
        <v>136.32449917443552</v>
      </c>
      <c r="H24" s="383">
        <v>115.6615701365907</v>
      </c>
      <c r="I24" s="383">
        <v>125.47702359148192</v>
      </c>
      <c r="J24" s="383">
        <v>107.90914308419055</v>
      </c>
      <c r="K24" s="383">
        <v>116.46354517293055</v>
      </c>
      <c r="L24" s="383">
        <v>113.41229594105884</v>
      </c>
      <c r="M24" s="383">
        <v>118.55682419401634</v>
      </c>
      <c r="N24" s="383">
        <v>131.80394461762802</v>
      </c>
      <c r="O24" s="383">
        <v>117.74081452098446</v>
      </c>
    </row>
    <row r="25" ht="9" customHeight="1">
      <c r="A25" s="429"/>
    </row>
    <row r="26" spans="1:15" s="266" customFormat="1" ht="9" customHeight="1">
      <c r="A26" s="433"/>
      <c r="B26" s="431"/>
      <c r="C26" s="272"/>
      <c r="D26" s="272"/>
      <c r="E26" s="272"/>
      <c r="F26" s="430"/>
      <c r="G26" s="59"/>
      <c r="H26" s="59"/>
      <c r="I26" s="59"/>
      <c r="J26" s="59"/>
      <c r="K26" s="59"/>
      <c r="L26" s="59"/>
      <c r="M26" s="59"/>
      <c r="N26" s="59"/>
      <c r="O26" s="59"/>
    </row>
    <row r="27" spans="1:15" ht="9">
      <c r="A27" s="434" t="s">
        <v>933</v>
      </c>
      <c r="B27" s="435"/>
      <c r="C27" s="435"/>
      <c r="D27" s="435"/>
      <c r="E27" s="435"/>
      <c r="F27" s="426"/>
      <c r="G27" s="435"/>
      <c r="H27" s="435"/>
      <c r="I27" s="435"/>
      <c r="J27" s="435"/>
      <c r="K27" s="435"/>
      <c r="L27" s="435"/>
      <c r="M27" s="435"/>
      <c r="N27" s="435"/>
      <c r="O27" s="435"/>
    </row>
    <row r="28" spans="1:15" ht="9">
      <c r="A28" s="434" t="s">
        <v>2</v>
      </c>
      <c r="B28" s="381">
        <v>81.58326156726216</v>
      </c>
      <c r="C28" s="381">
        <v>81.98703171311337</v>
      </c>
      <c r="D28" s="381">
        <v>96.17023267947305</v>
      </c>
      <c r="E28" s="381">
        <v>80.19978979834393</v>
      </c>
      <c r="F28" s="270"/>
      <c r="G28" s="381">
        <v>71.73134973426706</v>
      </c>
      <c r="H28" s="381">
        <v>90.02328328923096</v>
      </c>
      <c r="I28" s="381">
        <v>87.87002771256839</v>
      </c>
      <c r="J28" s="381">
        <v>91.49485673921681</v>
      </c>
      <c r="K28" s="381">
        <v>88.8544979481505</v>
      </c>
      <c r="L28" s="381">
        <v>94.8539766081174</v>
      </c>
      <c r="M28" s="381">
        <v>86.33807008407112</v>
      </c>
      <c r="N28" s="381">
        <v>72.44039390370864</v>
      </c>
      <c r="O28" s="381">
        <v>90.0628705394565</v>
      </c>
    </row>
    <row r="29" spans="1:15" ht="9">
      <c r="A29" s="434" t="s">
        <v>628</v>
      </c>
      <c r="B29" s="381">
        <v>13.556168684959871</v>
      </c>
      <c r="C29" s="381">
        <v>14.973386974748779</v>
      </c>
      <c r="D29" s="381">
        <v>2.182471526161879</v>
      </c>
      <c r="E29" s="381">
        <v>16.45392752954119</v>
      </c>
      <c r="F29" s="270"/>
      <c r="G29" s="381">
        <v>5.316347134338639</v>
      </c>
      <c r="H29" s="381">
        <v>0.9003793034358397</v>
      </c>
      <c r="I29" s="381">
        <v>2.926392548018603</v>
      </c>
      <c r="J29" s="398" t="s">
        <v>46</v>
      </c>
      <c r="K29" s="381">
        <v>3.4054769292672926</v>
      </c>
      <c r="L29" s="381">
        <v>1.4252379072981292</v>
      </c>
      <c r="M29" s="381">
        <v>0.835503310765568</v>
      </c>
      <c r="N29" s="381">
        <v>5.6883928114279865</v>
      </c>
      <c r="O29" s="381">
        <v>2.001995108747808</v>
      </c>
    </row>
    <row r="30" spans="1:18" ht="9" customHeight="1">
      <c r="A30" s="434" t="s">
        <v>727</v>
      </c>
      <c r="B30" s="381">
        <v>3.656668394494352</v>
      </c>
      <c r="C30" s="381">
        <v>2.96971099500672</v>
      </c>
      <c r="D30" s="381">
        <v>1.2341899132069423</v>
      </c>
      <c r="E30" s="381">
        <v>3.277279558380072</v>
      </c>
      <c r="F30" s="270"/>
      <c r="G30" s="381">
        <v>22.127079098601442</v>
      </c>
      <c r="H30" s="381">
        <v>9.016505572098744</v>
      </c>
      <c r="I30" s="381">
        <v>8.369469018988747</v>
      </c>
      <c r="J30" s="381">
        <v>8.50514326078319</v>
      </c>
      <c r="K30" s="381">
        <v>7.53806432309601</v>
      </c>
      <c r="L30" s="381">
        <v>2.895487720394388</v>
      </c>
      <c r="M30" s="381">
        <v>12.364407410162935</v>
      </c>
      <c r="N30" s="381">
        <v>12.102128240574812</v>
      </c>
      <c r="O30" s="381">
        <v>7.208056323241911</v>
      </c>
      <c r="P30" s="247"/>
      <c r="Q30" s="247"/>
      <c r="R30" s="247"/>
    </row>
    <row r="31" spans="1:15" ht="9">
      <c r="A31" s="434" t="s">
        <v>360</v>
      </c>
      <c r="B31" s="381">
        <v>1.203901353283621</v>
      </c>
      <c r="C31" s="381">
        <v>0.06987031713113367</v>
      </c>
      <c r="D31" s="381">
        <v>0.41310588115813024</v>
      </c>
      <c r="E31" s="381">
        <v>0.06900311373481195</v>
      </c>
      <c r="F31" s="270"/>
      <c r="G31" s="381">
        <v>0.8252240327928634</v>
      </c>
      <c r="H31" s="381">
        <v>0.0598318352344565</v>
      </c>
      <c r="I31" s="381">
        <v>0.8341107204242654</v>
      </c>
      <c r="J31" s="381">
        <v>0</v>
      </c>
      <c r="K31" s="381">
        <v>0.20196079948619935</v>
      </c>
      <c r="L31" s="381">
        <v>0.8252977641900778</v>
      </c>
      <c r="M31" s="381">
        <v>0.462019195000372</v>
      </c>
      <c r="N31" s="381">
        <v>9.769085044288566</v>
      </c>
      <c r="O31" s="381">
        <v>0.727078028553784</v>
      </c>
    </row>
    <row r="32" spans="1:15" ht="9">
      <c r="A32" s="436" t="s">
        <v>127</v>
      </c>
      <c r="B32" s="96">
        <v>100</v>
      </c>
      <c r="C32" s="96">
        <v>100</v>
      </c>
      <c r="D32" s="96">
        <v>100</v>
      </c>
      <c r="E32" s="96">
        <v>100</v>
      </c>
      <c r="F32" s="97"/>
      <c r="G32" s="96">
        <v>100</v>
      </c>
      <c r="H32" s="96">
        <v>100</v>
      </c>
      <c r="I32" s="96">
        <v>100</v>
      </c>
      <c r="J32" s="96">
        <v>100</v>
      </c>
      <c r="K32" s="96">
        <v>100</v>
      </c>
      <c r="L32" s="96">
        <v>100</v>
      </c>
      <c r="M32" s="96">
        <v>100</v>
      </c>
      <c r="N32" s="96">
        <v>100</v>
      </c>
      <c r="O32" s="96">
        <v>100</v>
      </c>
    </row>
    <row r="33" spans="1:15" ht="9">
      <c r="A33" s="92"/>
      <c r="B33" s="248"/>
      <c r="C33" s="248"/>
      <c r="D33" s="248"/>
      <c r="E33" s="248"/>
      <c r="F33" s="248"/>
      <c r="G33" s="248"/>
      <c r="H33" s="248"/>
      <c r="I33" s="248"/>
      <c r="J33" s="248"/>
      <c r="K33" s="248"/>
      <c r="L33" s="248"/>
      <c r="M33" s="248"/>
      <c r="N33" s="248"/>
      <c r="O33" s="248"/>
    </row>
    <row r="35" spans="1:6" ht="15">
      <c r="A35" s="1186" t="s">
        <v>934</v>
      </c>
      <c r="B35" s="1187"/>
      <c r="C35" s="1187"/>
      <c r="D35" s="1187"/>
      <c r="E35" s="1187"/>
      <c r="F35" s="1187"/>
    </row>
    <row r="39" spans="1:15" ht="9">
      <c r="A39" s="493"/>
      <c r="B39" s="462"/>
      <c r="C39" s="462"/>
      <c r="D39" s="462"/>
      <c r="E39" s="462"/>
      <c r="F39" s="494"/>
      <c r="G39" s="462"/>
      <c r="H39" s="462"/>
      <c r="I39" s="462"/>
      <c r="J39" s="462"/>
      <c r="K39" s="462"/>
      <c r="L39" s="462"/>
      <c r="M39" s="462"/>
      <c r="N39" s="462"/>
      <c r="O39" s="462"/>
    </row>
    <row r="40" spans="1:15" ht="9">
      <c r="A40" s="493"/>
      <c r="B40" s="462"/>
      <c r="C40" s="462"/>
      <c r="D40" s="462"/>
      <c r="E40" s="462"/>
      <c r="F40" s="494"/>
      <c r="G40" s="462"/>
      <c r="H40" s="462"/>
      <c r="I40" s="462"/>
      <c r="J40" s="462"/>
      <c r="K40" s="462"/>
      <c r="L40" s="462"/>
      <c r="M40" s="462"/>
      <c r="N40" s="462"/>
      <c r="O40" s="462"/>
    </row>
    <row r="41" spans="1:15" ht="9">
      <c r="A41" s="493"/>
      <c r="B41" s="462"/>
      <c r="C41" s="462"/>
      <c r="D41" s="462"/>
      <c r="E41" s="462"/>
      <c r="F41" s="494"/>
      <c r="G41" s="462"/>
      <c r="H41" s="462"/>
      <c r="I41" s="462"/>
      <c r="J41" s="462"/>
      <c r="K41" s="462"/>
      <c r="L41" s="462"/>
      <c r="M41" s="462"/>
      <c r="N41" s="462"/>
      <c r="O41" s="462"/>
    </row>
    <row r="42" spans="1:15" ht="9">
      <c r="A42" s="493"/>
      <c r="B42" s="462"/>
      <c r="C42" s="462"/>
      <c r="D42" s="462"/>
      <c r="E42" s="462"/>
      <c r="F42" s="494"/>
      <c r="G42" s="462"/>
      <c r="H42" s="462"/>
      <c r="I42" s="462"/>
      <c r="J42" s="462"/>
      <c r="K42" s="462"/>
      <c r="L42" s="462"/>
      <c r="M42" s="462"/>
      <c r="N42" s="462"/>
      <c r="O42" s="462"/>
    </row>
    <row r="43" spans="1:15" ht="9">
      <c r="A43" s="493"/>
      <c r="B43" s="462"/>
      <c r="C43" s="462"/>
      <c r="D43" s="462"/>
      <c r="E43" s="462"/>
      <c r="F43" s="494"/>
      <c r="G43" s="462"/>
      <c r="H43" s="462"/>
      <c r="I43" s="462"/>
      <c r="J43" s="462"/>
      <c r="K43" s="462"/>
      <c r="L43" s="462"/>
      <c r="M43" s="462"/>
      <c r="N43" s="462"/>
      <c r="O43" s="462"/>
    </row>
    <row r="44" spans="1:15" ht="9">
      <c r="A44" s="493"/>
      <c r="B44" s="462"/>
      <c r="C44" s="462"/>
      <c r="D44" s="462"/>
      <c r="E44" s="462"/>
      <c r="F44" s="494"/>
      <c r="G44" s="462"/>
      <c r="H44" s="462"/>
      <c r="I44" s="462"/>
      <c r="J44" s="462"/>
      <c r="K44" s="462"/>
      <c r="L44" s="462"/>
      <c r="M44" s="462"/>
      <c r="N44" s="462"/>
      <c r="O44" s="462"/>
    </row>
    <row r="45" spans="1:15" ht="9">
      <c r="A45" s="493"/>
      <c r="B45" s="495"/>
      <c r="C45" s="495"/>
      <c r="D45" s="495"/>
      <c r="E45" s="495"/>
      <c r="F45" s="494"/>
      <c r="G45" s="494"/>
      <c r="H45" s="494"/>
      <c r="I45" s="494"/>
      <c r="J45" s="494"/>
      <c r="K45" s="494"/>
      <c r="L45" s="494"/>
      <c r="M45" s="494"/>
      <c r="N45" s="494"/>
      <c r="O45" s="494"/>
    </row>
    <row r="46" spans="1:15" ht="9">
      <c r="A46" s="493"/>
      <c r="B46" s="462"/>
      <c r="C46" s="462"/>
      <c r="D46" s="462"/>
      <c r="E46" s="462"/>
      <c r="F46" s="494"/>
      <c r="G46" s="462"/>
      <c r="H46" s="462"/>
      <c r="I46" s="462"/>
      <c r="J46" s="462"/>
      <c r="K46" s="462"/>
      <c r="L46" s="462"/>
      <c r="M46" s="462"/>
      <c r="N46" s="462"/>
      <c r="O46" s="462"/>
    </row>
    <row r="47" spans="1:15" ht="9">
      <c r="A47" s="493"/>
      <c r="B47" s="495"/>
      <c r="C47" s="495"/>
      <c r="D47" s="495"/>
      <c r="E47" s="495"/>
      <c r="F47" s="494"/>
      <c r="G47" s="494"/>
      <c r="H47" s="494"/>
      <c r="I47" s="494"/>
      <c r="J47" s="494"/>
      <c r="K47" s="494"/>
      <c r="L47" s="494"/>
      <c r="M47" s="494"/>
      <c r="N47" s="494"/>
      <c r="O47" s="494"/>
    </row>
    <row r="48" spans="1:15" ht="9">
      <c r="A48" s="493"/>
      <c r="B48" s="462"/>
      <c r="C48" s="462"/>
      <c r="D48" s="462"/>
      <c r="E48" s="462"/>
      <c r="F48" s="494"/>
      <c r="G48" s="462"/>
      <c r="H48" s="462"/>
      <c r="I48" s="462"/>
      <c r="J48" s="462"/>
      <c r="K48" s="462"/>
      <c r="L48" s="462"/>
      <c r="M48" s="462"/>
      <c r="N48" s="462"/>
      <c r="O48" s="462"/>
    </row>
    <row r="49" spans="1:15" ht="9">
      <c r="A49" s="493"/>
      <c r="B49" s="495"/>
      <c r="C49" s="495"/>
      <c r="D49" s="495"/>
      <c r="E49" s="495"/>
      <c r="F49" s="494"/>
      <c r="G49" s="494"/>
      <c r="H49" s="494"/>
      <c r="I49" s="494"/>
      <c r="J49" s="494"/>
      <c r="K49" s="494"/>
      <c r="L49" s="494"/>
      <c r="M49" s="494"/>
      <c r="N49" s="494"/>
      <c r="O49" s="494"/>
    </row>
    <row r="50" spans="1:15" ht="9">
      <c r="A50" s="493"/>
      <c r="B50" s="462"/>
      <c r="C50" s="462"/>
      <c r="D50" s="462"/>
      <c r="E50" s="462"/>
      <c r="F50" s="494"/>
      <c r="G50" s="462"/>
      <c r="H50" s="462"/>
      <c r="I50" s="462"/>
      <c r="J50" s="496"/>
      <c r="K50" s="462"/>
      <c r="L50" s="462"/>
      <c r="M50" s="496"/>
      <c r="N50" s="462"/>
      <c r="O50" s="462"/>
    </row>
    <row r="51" spans="1:15" ht="9">
      <c r="A51" s="493"/>
      <c r="B51" s="462"/>
      <c r="C51" s="462"/>
      <c r="D51" s="462"/>
      <c r="E51" s="462"/>
      <c r="F51" s="494"/>
      <c r="G51" s="462"/>
      <c r="H51" s="462"/>
      <c r="I51" s="462"/>
      <c r="J51" s="462"/>
      <c r="K51" s="462"/>
      <c r="L51" s="462"/>
      <c r="M51" s="496"/>
      <c r="N51" s="462"/>
      <c r="O51" s="462"/>
    </row>
    <row r="52" spans="1:15" ht="9">
      <c r="A52" s="493"/>
      <c r="B52" s="462"/>
      <c r="C52" s="462"/>
      <c r="D52" s="462"/>
      <c r="E52" s="462"/>
      <c r="F52" s="494"/>
      <c r="G52" s="462"/>
      <c r="H52" s="462"/>
      <c r="I52" s="462"/>
      <c r="J52" s="462"/>
      <c r="K52" s="462"/>
      <c r="L52" s="462"/>
      <c r="M52" s="462"/>
      <c r="N52" s="462"/>
      <c r="O52" s="462"/>
    </row>
    <row r="53" spans="1:15" ht="9">
      <c r="A53" s="493"/>
      <c r="B53" s="462"/>
      <c r="C53" s="462"/>
      <c r="D53" s="462"/>
      <c r="E53" s="462"/>
      <c r="F53" s="494"/>
      <c r="G53" s="462"/>
      <c r="H53" s="462"/>
      <c r="I53" s="462"/>
      <c r="J53" s="462"/>
      <c r="K53" s="462"/>
      <c r="L53" s="462"/>
      <c r="M53" s="462"/>
      <c r="N53" s="462"/>
      <c r="O53" s="462"/>
    </row>
    <row r="54" spans="1:15" ht="9">
      <c r="A54" s="497"/>
      <c r="B54" s="498"/>
      <c r="C54" s="498"/>
      <c r="D54" s="498"/>
      <c r="E54" s="498"/>
      <c r="F54" s="494"/>
      <c r="G54" s="498"/>
      <c r="H54" s="498"/>
      <c r="I54" s="498"/>
      <c r="J54" s="498"/>
      <c r="K54" s="498"/>
      <c r="L54" s="498"/>
      <c r="M54" s="498"/>
      <c r="N54" s="498"/>
      <c r="O54" s="498"/>
    </row>
    <row r="55" spans="1:15" ht="9">
      <c r="A55" s="461"/>
      <c r="B55" s="461"/>
      <c r="C55" s="461"/>
      <c r="D55" s="461"/>
      <c r="E55" s="461"/>
      <c r="F55" s="461"/>
      <c r="G55" s="461"/>
      <c r="H55" s="461"/>
      <c r="I55" s="461"/>
      <c r="J55" s="461"/>
      <c r="K55" s="461"/>
      <c r="L55" s="461"/>
      <c r="M55" s="461"/>
      <c r="N55" s="461"/>
      <c r="O55" s="461"/>
    </row>
    <row r="56" spans="1:15" ht="9">
      <c r="A56" s="461"/>
      <c r="B56" s="461"/>
      <c r="C56" s="461"/>
      <c r="D56" s="461"/>
      <c r="E56" s="461"/>
      <c r="F56" s="461"/>
      <c r="G56" s="461"/>
      <c r="H56" s="461"/>
      <c r="I56" s="461"/>
      <c r="J56" s="461"/>
      <c r="K56" s="461"/>
      <c r="L56" s="461"/>
      <c r="M56" s="461"/>
      <c r="N56" s="461"/>
      <c r="O56" s="461"/>
    </row>
  </sheetData>
  <sheetProtection/>
  <mergeCells count="5">
    <mergeCell ref="A4:A5"/>
    <mergeCell ref="B2:E2"/>
    <mergeCell ref="G2:M2"/>
    <mergeCell ref="O2:O3"/>
    <mergeCell ref="A35:F3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45"/>
  <sheetViews>
    <sheetView zoomScalePageLayoutView="0" workbookViewId="0" topLeftCell="A1">
      <selection activeCell="N34" sqref="N34"/>
    </sheetView>
  </sheetViews>
  <sheetFormatPr defaultColWidth="9.140625" defaultRowHeight="15"/>
  <cols>
    <col min="1" max="1" width="12.140625" style="326" customWidth="1"/>
    <col min="2" max="5" width="9.140625" style="545" customWidth="1"/>
    <col min="6" max="6" width="3.7109375" style="545" customWidth="1"/>
    <col min="7" max="11" width="9.140625" style="545" customWidth="1"/>
    <col min="12" max="16384" width="9.140625" style="326" customWidth="1"/>
  </cols>
  <sheetData>
    <row r="1" spans="1:10" ht="37.5" customHeight="1">
      <c r="A1" s="1045" t="s">
        <v>834</v>
      </c>
      <c r="B1" s="1045"/>
      <c r="C1" s="1045"/>
      <c r="D1" s="1045"/>
      <c r="E1" s="1045"/>
      <c r="F1" s="1045"/>
      <c r="G1" s="1045"/>
      <c r="H1" s="1045"/>
      <c r="I1" s="1045"/>
      <c r="J1" s="1045"/>
    </row>
    <row r="2" spans="1:10" ht="21" customHeight="1">
      <c r="A2" s="1046"/>
      <c r="B2" s="1048" t="s">
        <v>160</v>
      </c>
      <c r="C2" s="1048"/>
      <c r="D2" s="1048"/>
      <c r="E2" s="1049" t="s">
        <v>127</v>
      </c>
      <c r="F2" s="546"/>
      <c r="G2" s="1048" t="s">
        <v>159</v>
      </c>
      <c r="H2" s="1048"/>
      <c r="I2" s="1048"/>
      <c r="J2" s="1049" t="s">
        <v>127</v>
      </c>
    </row>
    <row r="3" spans="1:10" ht="28.5" customHeight="1">
      <c r="A3" s="1047"/>
      <c r="B3" s="547" t="s">
        <v>2</v>
      </c>
      <c r="C3" s="547" t="s">
        <v>1</v>
      </c>
      <c r="D3" s="548" t="s">
        <v>158</v>
      </c>
      <c r="E3" s="1050"/>
      <c r="F3" s="549"/>
      <c r="G3" s="547" t="s">
        <v>2</v>
      </c>
      <c r="H3" s="547" t="s">
        <v>1</v>
      </c>
      <c r="I3" s="548" t="s">
        <v>158</v>
      </c>
      <c r="J3" s="1050"/>
    </row>
    <row r="4" spans="1:10" ht="12.75">
      <c r="A4" s="550"/>
      <c r="B4" s="551"/>
      <c r="C4" s="551"/>
      <c r="D4" s="551"/>
      <c r="E4" s="551"/>
      <c r="F4" s="551"/>
      <c r="G4" s="551"/>
      <c r="H4" s="551"/>
      <c r="I4" s="551"/>
      <c r="J4" s="551"/>
    </row>
    <row r="5" spans="1:10" ht="18" customHeight="1">
      <c r="A5" s="552" t="s">
        <v>157</v>
      </c>
      <c r="B5" s="553"/>
      <c r="C5" s="553"/>
      <c r="D5" s="553"/>
      <c r="E5" s="553"/>
      <c r="F5" s="553"/>
      <c r="G5" s="553"/>
      <c r="H5" s="553"/>
      <c r="I5" s="553"/>
      <c r="J5" s="553"/>
    </row>
    <row r="6" spans="1:12" ht="16.5" customHeight="1">
      <c r="A6" s="554" t="s">
        <v>156</v>
      </c>
      <c r="B6" s="555">
        <v>4.26</v>
      </c>
      <c r="C6" s="555">
        <v>94.85</v>
      </c>
      <c r="D6" s="555">
        <v>0.8400000000000001</v>
      </c>
      <c r="E6" s="555">
        <v>100</v>
      </c>
      <c r="F6" s="555"/>
      <c r="G6" s="555">
        <v>3.22</v>
      </c>
      <c r="H6" s="555">
        <v>96.43</v>
      </c>
      <c r="I6" s="556">
        <v>0.3499999999999943</v>
      </c>
      <c r="J6" s="555">
        <v>100</v>
      </c>
      <c r="L6" s="557"/>
    </row>
    <row r="7" spans="1:12" ht="12.75">
      <c r="A7" s="554" t="s">
        <v>155</v>
      </c>
      <c r="B7" s="555">
        <v>5.7</v>
      </c>
      <c r="C7" s="555">
        <v>93.55</v>
      </c>
      <c r="D7" s="555">
        <v>0.73</v>
      </c>
      <c r="E7" s="555">
        <v>100</v>
      </c>
      <c r="F7" s="555"/>
      <c r="G7" s="555">
        <v>3.25</v>
      </c>
      <c r="H7" s="555">
        <v>96.28</v>
      </c>
      <c r="I7" s="556">
        <v>0.46999999999999886</v>
      </c>
      <c r="J7" s="555">
        <v>100</v>
      </c>
      <c r="L7" s="557"/>
    </row>
    <row r="8" spans="1:12" ht="12.75">
      <c r="A8" s="554" t="s">
        <v>154</v>
      </c>
      <c r="B8" s="555">
        <v>5.26</v>
      </c>
      <c r="C8" s="555">
        <v>94.4</v>
      </c>
      <c r="D8" s="555">
        <v>0.34</v>
      </c>
      <c r="E8" s="555">
        <v>100</v>
      </c>
      <c r="F8" s="555"/>
      <c r="G8" s="555">
        <v>3.77</v>
      </c>
      <c r="H8" s="555">
        <v>96</v>
      </c>
      <c r="I8" s="556">
        <v>0.23000000000000398</v>
      </c>
      <c r="J8" s="555">
        <v>100</v>
      </c>
      <c r="L8" s="557"/>
    </row>
    <row r="9" spans="1:12" ht="12.75">
      <c r="A9" s="554" t="s">
        <v>153</v>
      </c>
      <c r="B9" s="555">
        <v>4.31</v>
      </c>
      <c r="C9" s="555">
        <v>95.09</v>
      </c>
      <c r="D9" s="555">
        <v>0.5900000000000001</v>
      </c>
      <c r="E9" s="555">
        <v>100</v>
      </c>
      <c r="F9" s="555"/>
      <c r="G9" s="555">
        <v>3.02</v>
      </c>
      <c r="H9" s="555">
        <v>96.74</v>
      </c>
      <c r="I9" s="556">
        <v>0.2400000000000091</v>
      </c>
      <c r="J9" s="555">
        <v>100</v>
      </c>
      <c r="L9" s="557"/>
    </row>
    <row r="10" spans="1:12" ht="12.75">
      <c r="A10" s="554" t="s">
        <v>152</v>
      </c>
      <c r="B10" s="555">
        <v>4.19</v>
      </c>
      <c r="C10" s="555">
        <v>95.11</v>
      </c>
      <c r="D10" s="555">
        <v>0.69</v>
      </c>
      <c r="E10" s="555">
        <v>100</v>
      </c>
      <c r="F10" s="555"/>
      <c r="G10" s="555">
        <v>3.24</v>
      </c>
      <c r="H10" s="555">
        <v>96.21</v>
      </c>
      <c r="I10" s="556">
        <v>0.5500000000000114</v>
      </c>
      <c r="J10" s="555">
        <v>100</v>
      </c>
      <c r="L10" s="557"/>
    </row>
    <row r="11" spans="1:12" s="562" customFormat="1" ht="12.75">
      <c r="A11" s="558" t="s">
        <v>151</v>
      </c>
      <c r="B11" s="559">
        <v>4.71</v>
      </c>
      <c r="C11" s="559">
        <v>94.76</v>
      </c>
      <c r="D11" s="559">
        <v>0.51</v>
      </c>
      <c r="E11" s="559">
        <v>100</v>
      </c>
      <c r="F11" s="559"/>
      <c r="G11" s="560">
        <v>3.29</v>
      </c>
      <c r="H11" s="560">
        <v>96.48</v>
      </c>
      <c r="I11" s="560">
        <v>0.22999999999998977</v>
      </c>
      <c r="J11" s="559">
        <v>100</v>
      </c>
      <c r="K11" s="561"/>
      <c r="L11" s="557"/>
    </row>
    <row r="12" spans="1:10" ht="12.75">
      <c r="A12" s="554"/>
      <c r="B12" s="555"/>
      <c r="C12" s="555"/>
      <c r="D12" s="555"/>
      <c r="E12" s="555"/>
      <c r="F12" s="555"/>
      <c r="G12" s="555"/>
      <c r="H12" s="555"/>
      <c r="I12" s="556"/>
      <c r="J12" s="555"/>
    </row>
    <row r="13" spans="1:10" ht="12.75">
      <c r="A13" s="554" t="s">
        <v>420</v>
      </c>
      <c r="B13" s="555"/>
      <c r="C13" s="555"/>
      <c r="D13" s="555"/>
      <c r="E13" s="555"/>
      <c r="F13" s="555"/>
      <c r="G13" s="555"/>
      <c r="H13" s="555"/>
      <c r="I13" s="556"/>
      <c r="J13" s="555"/>
    </row>
    <row r="14" spans="1:13" ht="12.75">
      <c r="A14" s="554" t="s">
        <v>145</v>
      </c>
      <c r="B14" s="555">
        <v>4.26</v>
      </c>
      <c r="C14" s="555">
        <v>95.2</v>
      </c>
      <c r="D14" s="555">
        <v>0.539999999999992</v>
      </c>
      <c r="E14" s="555">
        <v>100</v>
      </c>
      <c r="F14" s="555"/>
      <c r="G14" s="555">
        <v>3.56</v>
      </c>
      <c r="H14" s="555">
        <v>96.41</v>
      </c>
      <c r="I14" s="556">
        <f aca="true" t="shared" si="0" ref="I14:I35">J14-(G14+H14)</f>
        <v>0.030000000000001137</v>
      </c>
      <c r="J14" s="555">
        <v>100</v>
      </c>
      <c r="M14" s="557"/>
    </row>
    <row r="15" spans="1:13" s="567" customFormat="1" ht="14.25" customHeight="1">
      <c r="A15" s="563" t="s">
        <v>981</v>
      </c>
      <c r="B15" s="564">
        <v>6.27</v>
      </c>
      <c r="C15" s="564">
        <v>93.61</v>
      </c>
      <c r="D15" s="564">
        <v>0.12000000000000455</v>
      </c>
      <c r="E15" s="564">
        <v>100</v>
      </c>
      <c r="F15" s="564"/>
      <c r="G15" s="565">
        <v>2.56</v>
      </c>
      <c r="H15" s="565">
        <v>97.28</v>
      </c>
      <c r="I15" s="565">
        <f t="shared" si="0"/>
        <v>0.1599999999999966</v>
      </c>
      <c r="J15" s="564">
        <v>100</v>
      </c>
      <c r="K15" s="566"/>
      <c r="M15" s="557"/>
    </row>
    <row r="16" spans="1:13" ht="12.75">
      <c r="A16" s="554" t="s">
        <v>144</v>
      </c>
      <c r="B16" s="555">
        <v>3.79</v>
      </c>
      <c r="C16" s="555">
        <v>95.08</v>
      </c>
      <c r="D16" s="555">
        <v>1.1299999999999955</v>
      </c>
      <c r="E16" s="555">
        <v>100</v>
      </c>
      <c r="F16" s="555"/>
      <c r="G16" s="555">
        <v>2.83</v>
      </c>
      <c r="H16" s="555">
        <v>96.67</v>
      </c>
      <c r="I16" s="556">
        <f t="shared" si="0"/>
        <v>0.5</v>
      </c>
      <c r="J16" s="555">
        <v>100</v>
      </c>
      <c r="M16" s="557"/>
    </row>
    <row r="17" spans="1:13" s="567" customFormat="1" ht="24.75" customHeight="1">
      <c r="A17" s="563" t="s">
        <v>976</v>
      </c>
      <c r="B17" s="564">
        <v>4.96</v>
      </c>
      <c r="C17" s="564">
        <v>94.3</v>
      </c>
      <c r="D17" s="564">
        <v>0.7400000000000091</v>
      </c>
      <c r="E17" s="564">
        <v>100</v>
      </c>
      <c r="F17" s="564"/>
      <c r="G17" s="565">
        <v>3.82</v>
      </c>
      <c r="H17" s="565">
        <v>95.75</v>
      </c>
      <c r="I17" s="565">
        <f>J17-(G17+H17)</f>
        <v>0.4300000000000068</v>
      </c>
      <c r="J17" s="564">
        <v>100</v>
      </c>
      <c r="K17" s="566"/>
      <c r="M17" s="557"/>
    </row>
    <row r="18" spans="1:13" s="572" customFormat="1" ht="15">
      <c r="A18" s="568" t="s">
        <v>129</v>
      </c>
      <c r="B18" s="569">
        <v>5.54</v>
      </c>
      <c r="C18" s="569">
        <v>94.03</v>
      </c>
      <c r="D18" s="569">
        <v>0.4299999999999926</v>
      </c>
      <c r="E18" s="569">
        <v>100</v>
      </c>
      <c r="F18" s="569"/>
      <c r="G18" s="569">
        <v>4.2</v>
      </c>
      <c r="H18" s="569">
        <v>95.37</v>
      </c>
      <c r="I18" s="570">
        <f>J18-(G18+H18)</f>
        <v>0.4299999999999926</v>
      </c>
      <c r="J18" s="569">
        <v>100</v>
      </c>
      <c r="K18" s="571"/>
      <c r="M18" s="557"/>
    </row>
    <row r="19" spans="1:13" s="572" customFormat="1" ht="15">
      <c r="A19" s="568" t="s">
        <v>128</v>
      </c>
      <c r="B19" s="569">
        <v>4.41</v>
      </c>
      <c r="C19" s="569">
        <v>94.55</v>
      </c>
      <c r="D19" s="569">
        <v>1.0400000000000063</v>
      </c>
      <c r="E19" s="569">
        <v>100</v>
      </c>
      <c r="F19" s="569"/>
      <c r="G19" s="569">
        <v>3.45</v>
      </c>
      <c r="H19" s="569">
        <v>96.12</v>
      </c>
      <c r="I19" s="570">
        <f>J19-(G19+H19)</f>
        <v>0.4299999999999926</v>
      </c>
      <c r="J19" s="569">
        <v>100</v>
      </c>
      <c r="K19" s="571"/>
      <c r="M19" s="557"/>
    </row>
    <row r="20" spans="1:13" ht="12.75">
      <c r="A20" s="554" t="s">
        <v>143</v>
      </c>
      <c r="B20" s="555">
        <v>5.3</v>
      </c>
      <c r="C20" s="555">
        <v>94.15</v>
      </c>
      <c r="D20" s="555">
        <v>0.5499999999999972</v>
      </c>
      <c r="E20" s="555">
        <v>100</v>
      </c>
      <c r="F20" s="555"/>
      <c r="G20" s="555">
        <v>4</v>
      </c>
      <c r="H20" s="555">
        <v>95.71</v>
      </c>
      <c r="I20" s="556">
        <f t="shared" si="0"/>
        <v>0.29000000000000625</v>
      </c>
      <c r="J20" s="555">
        <v>100</v>
      </c>
      <c r="M20" s="557"/>
    </row>
    <row r="21" spans="1:13" ht="22.5" customHeight="1">
      <c r="A21" s="554" t="s">
        <v>972</v>
      </c>
      <c r="B21" s="555">
        <v>5.77</v>
      </c>
      <c r="C21" s="555">
        <v>93.36</v>
      </c>
      <c r="D21" s="555">
        <v>0.8700000000000045</v>
      </c>
      <c r="E21" s="555">
        <v>100</v>
      </c>
      <c r="F21" s="555"/>
      <c r="G21" s="555">
        <v>2.27</v>
      </c>
      <c r="H21" s="555">
        <v>97.3</v>
      </c>
      <c r="I21" s="556">
        <f t="shared" si="0"/>
        <v>0.4300000000000068</v>
      </c>
      <c r="J21" s="555">
        <v>100</v>
      </c>
      <c r="M21" s="557"/>
    </row>
    <row r="22" spans="1:13" ht="12.75">
      <c r="A22" s="554" t="s">
        <v>142</v>
      </c>
      <c r="B22" s="555">
        <v>7.19</v>
      </c>
      <c r="C22" s="555">
        <v>92.4</v>
      </c>
      <c r="D22" s="555">
        <v>0.4099999999999966</v>
      </c>
      <c r="E22" s="555">
        <v>100</v>
      </c>
      <c r="F22" s="555"/>
      <c r="G22" s="555">
        <v>4.93</v>
      </c>
      <c r="H22" s="555">
        <v>94.81</v>
      </c>
      <c r="I22" s="556">
        <f t="shared" si="0"/>
        <v>0.2599999999999909</v>
      </c>
      <c r="J22" s="555">
        <v>100</v>
      </c>
      <c r="M22" s="557"/>
    </row>
    <row r="23" spans="1:13" ht="26.25" customHeight="1">
      <c r="A23" s="554" t="s">
        <v>973</v>
      </c>
      <c r="B23" s="555">
        <v>6.26</v>
      </c>
      <c r="C23" s="555">
        <v>92.81</v>
      </c>
      <c r="D23" s="555">
        <v>0.9299999999999926</v>
      </c>
      <c r="E23" s="555">
        <v>100</v>
      </c>
      <c r="F23" s="555"/>
      <c r="G23" s="555">
        <v>2.59</v>
      </c>
      <c r="H23" s="555">
        <v>96.73</v>
      </c>
      <c r="I23" s="556">
        <f t="shared" si="0"/>
        <v>0.6799999999999926</v>
      </c>
      <c r="J23" s="555">
        <v>100</v>
      </c>
      <c r="M23" s="557"/>
    </row>
    <row r="24" spans="1:13" s="567" customFormat="1" ht="12.75">
      <c r="A24" s="563" t="s">
        <v>141</v>
      </c>
      <c r="B24" s="564">
        <v>4.72</v>
      </c>
      <c r="C24" s="564">
        <v>95.06</v>
      </c>
      <c r="D24" s="564">
        <v>0.21999999999999886</v>
      </c>
      <c r="E24" s="564">
        <v>100</v>
      </c>
      <c r="F24" s="564"/>
      <c r="G24" s="565">
        <v>3.37</v>
      </c>
      <c r="H24" s="565">
        <v>96.42</v>
      </c>
      <c r="I24" s="565">
        <f t="shared" si="0"/>
        <v>0.20999999999999375</v>
      </c>
      <c r="J24" s="564">
        <v>100</v>
      </c>
      <c r="K24" s="566"/>
      <c r="M24" s="557"/>
    </row>
    <row r="25" spans="1:13" s="567" customFormat="1" ht="12.75">
      <c r="A25" s="563" t="s">
        <v>140</v>
      </c>
      <c r="B25" s="564">
        <v>4.37</v>
      </c>
      <c r="C25" s="564">
        <v>94.92</v>
      </c>
      <c r="D25" s="564">
        <v>0.7099999999999937</v>
      </c>
      <c r="E25" s="564">
        <v>100</v>
      </c>
      <c r="F25" s="564"/>
      <c r="G25" s="564">
        <v>3.44</v>
      </c>
      <c r="H25" s="564">
        <v>96.12</v>
      </c>
      <c r="I25" s="565">
        <f t="shared" si="0"/>
        <v>0.4399999999999977</v>
      </c>
      <c r="J25" s="564">
        <v>100</v>
      </c>
      <c r="K25" s="566"/>
      <c r="M25" s="557"/>
    </row>
    <row r="26" spans="1:13" s="567" customFormat="1" ht="12.75">
      <c r="A26" s="563" t="s">
        <v>139</v>
      </c>
      <c r="B26" s="564">
        <v>5.76</v>
      </c>
      <c r="C26" s="564">
        <v>93.73</v>
      </c>
      <c r="D26" s="564">
        <v>0.5099999999999909</v>
      </c>
      <c r="E26" s="564">
        <v>100</v>
      </c>
      <c r="F26" s="564"/>
      <c r="G26" s="564">
        <v>3.62</v>
      </c>
      <c r="H26" s="564">
        <v>95.61</v>
      </c>
      <c r="I26" s="565">
        <f t="shared" si="0"/>
        <v>0.769999999999996</v>
      </c>
      <c r="J26" s="564">
        <v>100</v>
      </c>
      <c r="K26" s="566"/>
      <c r="M26" s="557"/>
    </row>
    <row r="27" spans="1:13" s="567" customFormat="1" ht="12.75">
      <c r="A27" s="563" t="s">
        <v>138</v>
      </c>
      <c r="B27" s="564">
        <v>5.59</v>
      </c>
      <c r="C27" s="564">
        <v>94.09</v>
      </c>
      <c r="D27" s="564">
        <v>0.3199999999999932</v>
      </c>
      <c r="E27" s="564">
        <v>100</v>
      </c>
      <c r="F27" s="564"/>
      <c r="G27" s="564">
        <v>4.13</v>
      </c>
      <c r="H27" s="564">
        <v>95.82</v>
      </c>
      <c r="I27" s="565">
        <f t="shared" si="0"/>
        <v>0.05000000000001137</v>
      </c>
      <c r="J27" s="564">
        <v>100</v>
      </c>
      <c r="K27" s="566"/>
      <c r="M27" s="557"/>
    </row>
    <row r="28" spans="1:13" s="567" customFormat="1" ht="12.75">
      <c r="A28" s="563" t="s">
        <v>137</v>
      </c>
      <c r="B28" s="564">
        <v>4.93</v>
      </c>
      <c r="C28" s="564">
        <v>94.76</v>
      </c>
      <c r="D28" s="564">
        <v>0.3100000000000023</v>
      </c>
      <c r="E28" s="564">
        <v>100</v>
      </c>
      <c r="F28" s="564"/>
      <c r="G28" s="564">
        <v>3.58</v>
      </c>
      <c r="H28" s="564">
        <v>96.05</v>
      </c>
      <c r="I28" s="565">
        <f t="shared" si="0"/>
        <v>0.37000000000000455</v>
      </c>
      <c r="J28" s="564">
        <v>100</v>
      </c>
      <c r="K28" s="566"/>
      <c r="M28" s="557"/>
    </row>
    <row r="29" spans="1:13" s="567" customFormat="1" ht="12.75">
      <c r="A29" s="563" t="s">
        <v>136</v>
      </c>
      <c r="B29" s="564">
        <v>2.73</v>
      </c>
      <c r="C29" s="564">
        <v>97.26</v>
      </c>
      <c r="D29" s="564">
        <v>0.009999999999990905</v>
      </c>
      <c r="E29" s="564">
        <v>100</v>
      </c>
      <c r="F29" s="564"/>
      <c r="G29" s="564">
        <v>3.33</v>
      </c>
      <c r="H29" s="564">
        <v>95.39</v>
      </c>
      <c r="I29" s="565">
        <f t="shared" si="0"/>
        <v>1.2800000000000011</v>
      </c>
      <c r="J29" s="564">
        <v>100</v>
      </c>
      <c r="K29" s="566"/>
      <c r="M29" s="557"/>
    </row>
    <row r="30" spans="1:13" s="567" customFormat="1" ht="12.75">
      <c r="A30" s="563" t="s">
        <v>135</v>
      </c>
      <c r="B30" s="564">
        <v>4.69</v>
      </c>
      <c r="C30" s="564">
        <v>94.73</v>
      </c>
      <c r="D30" s="564">
        <v>0.5799999999999983</v>
      </c>
      <c r="E30" s="564">
        <v>100</v>
      </c>
      <c r="F30" s="564"/>
      <c r="G30" s="565">
        <v>2.59</v>
      </c>
      <c r="H30" s="565">
        <v>97.23</v>
      </c>
      <c r="I30" s="565">
        <f t="shared" si="0"/>
        <v>0.1799999999999926</v>
      </c>
      <c r="J30" s="564">
        <v>100</v>
      </c>
      <c r="K30" s="566"/>
      <c r="M30" s="557"/>
    </row>
    <row r="31" spans="1:13" s="567" customFormat="1" ht="12.75">
      <c r="A31" s="563" t="s">
        <v>134</v>
      </c>
      <c r="B31" s="564">
        <v>3.66</v>
      </c>
      <c r="C31" s="564">
        <v>95.58</v>
      </c>
      <c r="D31" s="564">
        <v>0.7600000000000051</v>
      </c>
      <c r="E31" s="564">
        <v>100</v>
      </c>
      <c r="F31" s="564"/>
      <c r="G31" s="564">
        <v>3.46</v>
      </c>
      <c r="H31" s="564">
        <v>96.45</v>
      </c>
      <c r="I31" s="565">
        <f t="shared" si="0"/>
        <v>0.09000000000000341</v>
      </c>
      <c r="J31" s="564">
        <v>100</v>
      </c>
      <c r="K31" s="566"/>
      <c r="M31" s="557"/>
    </row>
    <row r="32" spans="1:13" s="567" customFormat="1" ht="12.75">
      <c r="A32" s="563" t="s">
        <v>133</v>
      </c>
      <c r="B32" s="564">
        <v>5.98</v>
      </c>
      <c r="C32" s="564">
        <v>93.44</v>
      </c>
      <c r="D32" s="564">
        <v>0.5799999999999983</v>
      </c>
      <c r="E32" s="564">
        <v>100</v>
      </c>
      <c r="F32" s="564"/>
      <c r="G32" s="564">
        <v>3.72</v>
      </c>
      <c r="H32" s="564">
        <v>95.47</v>
      </c>
      <c r="I32" s="565">
        <f t="shared" si="0"/>
        <v>0.8100000000000023</v>
      </c>
      <c r="J32" s="564">
        <v>100</v>
      </c>
      <c r="K32" s="566"/>
      <c r="M32" s="557"/>
    </row>
    <row r="33" spans="1:13" s="567" customFormat="1" ht="12.75">
      <c r="A33" s="563" t="s">
        <v>132</v>
      </c>
      <c r="B33" s="564">
        <v>3.9</v>
      </c>
      <c r="C33" s="564">
        <v>95.5</v>
      </c>
      <c r="D33" s="564">
        <v>0.5999999999999943</v>
      </c>
      <c r="E33" s="564">
        <v>100</v>
      </c>
      <c r="F33" s="564"/>
      <c r="G33" s="564">
        <v>2.79</v>
      </c>
      <c r="H33" s="564">
        <v>96.97</v>
      </c>
      <c r="I33" s="565">
        <f t="shared" si="0"/>
        <v>0.23999999999999488</v>
      </c>
      <c r="J33" s="564">
        <v>100</v>
      </c>
      <c r="K33" s="566"/>
      <c r="M33" s="557"/>
    </row>
    <row r="34" spans="1:13" s="567" customFormat="1" ht="12.75">
      <c r="A34" s="563" t="s">
        <v>131</v>
      </c>
      <c r="B34" s="564">
        <v>3.7</v>
      </c>
      <c r="C34" s="564">
        <v>95.43</v>
      </c>
      <c r="D34" s="564">
        <v>0.8699999999999903</v>
      </c>
      <c r="E34" s="564">
        <v>100</v>
      </c>
      <c r="F34" s="564"/>
      <c r="G34" s="564">
        <v>2.89</v>
      </c>
      <c r="H34" s="564">
        <v>96.42</v>
      </c>
      <c r="I34" s="565">
        <f t="shared" si="0"/>
        <v>0.6899999999999977</v>
      </c>
      <c r="J34" s="564">
        <v>100</v>
      </c>
      <c r="K34" s="566"/>
      <c r="M34" s="557"/>
    </row>
    <row r="35" spans="1:13" s="567" customFormat="1" ht="12.75">
      <c r="A35" s="563" t="s">
        <v>130</v>
      </c>
      <c r="B35" s="564">
        <v>5.71</v>
      </c>
      <c r="C35" s="564">
        <v>94.13</v>
      </c>
      <c r="D35" s="564">
        <v>0.1600000000000108</v>
      </c>
      <c r="E35" s="564">
        <v>100</v>
      </c>
      <c r="F35" s="564"/>
      <c r="G35" s="564">
        <v>4.34</v>
      </c>
      <c r="H35" s="564">
        <v>95.57</v>
      </c>
      <c r="I35" s="565">
        <f t="shared" si="0"/>
        <v>0.09000000000000341</v>
      </c>
      <c r="J35" s="564">
        <v>100</v>
      </c>
      <c r="K35" s="566"/>
      <c r="M35" s="557"/>
    </row>
    <row r="36" spans="1:10" ht="12.75">
      <c r="A36" s="554"/>
      <c r="B36" s="555"/>
      <c r="C36" s="555"/>
      <c r="D36" s="555"/>
      <c r="E36" s="555"/>
      <c r="F36" s="555"/>
      <c r="G36" s="555"/>
      <c r="H36" s="555"/>
      <c r="I36" s="556"/>
      <c r="J36" s="555"/>
    </row>
    <row r="37" spans="1:10" ht="12.75">
      <c r="A37" s="552" t="s">
        <v>325</v>
      </c>
      <c r="B37" s="553"/>
      <c r="C37" s="553"/>
      <c r="D37" s="573"/>
      <c r="E37" s="553"/>
      <c r="F37" s="553"/>
      <c r="G37" s="553"/>
      <c r="H37" s="553"/>
      <c r="I37" s="574"/>
      <c r="J37" s="553"/>
    </row>
    <row r="38" spans="1:13" ht="12.75">
      <c r="A38" s="554" t="s">
        <v>149</v>
      </c>
      <c r="B38" s="559">
        <v>4.71</v>
      </c>
      <c r="C38" s="559">
        <v>94.76</v>
      </c>
      <c r="D38" s="559">
        <v>0.51</v>
      </c>
      <c r="E38" s="559">
        <v>100</v>
      </c>
      <c r="F38" s="555"/>
      <c r="G38" s="555">
        <v>3.29</v>
      </c>
      <c r="H38" s="555">
        <v>96.48</v>
      </c>
      <c r="I38" s="556">
        <f aca="true" t="shared" si="1" ref="I38:I43">J38-(G38+H38)</f>
        <v>0.22999999999998977</v>
      </c>
      <c r="J38" s="555">
        <v>100</v>
      </c>
      <c r="M38" s="557"/>
    </row>
    <row r="39" spans="1:13" ht="12.75">
      <c r="A39" s="554" t="s">
        <v>166</v>
      </c>
      <c r="B39" s="555">
        <v>3.98</v>
      </c>
      <c r="C39" s="555">
        <v>94.5</v>
      </c>
      <c r="D39" s="555">
        <v>1.519999999999996</v>
      </c>
      <c r="E39" s="555">
        <v>100</v>
      </c>
      <c r="F39" s="555"/>
      <c r="G39" s="555">
        <v>2.5</v>
      </c>
      <c r="H39" s="555">
        <v>95.18</v>
      </c>
      <c r="I39" s="556">
        <f t="shared" si="1"/>
        <v>2.319999999999993</v>
      </c>
      <c r="J39" s="555">
        <v>100</v>
      </c>
      <c r="M39" s="557"/>
    </row>
    <row r="40" spans="1:13" ht="12.75">
      <c r="A40" s="554" t="s">
        <v>792</v>
      </c>
      <c r="B40" s="555">
        <v>5.17</v>
      </c>
      <c r="C40" s="555">
        <v>94.18</v>
      </c>
      <c r="D40" s="555">
        <v>0.6499999999999915</v>
      </c>
      <c r="E40" s="555">
        <v>100</v>
      </c>
      <c r="F40" s="555"/>
      <c r="G40" s="555">
        <v>4.16</v>
      </c>
      <c r="H40" s="555">
        <v>95.68</v>
      </c>
      <c r="I40" s="556">
        <f t="shared" si="1"/>
        <v>0.1599999999999966</v>
      </c>
      <c r="J40" s="555">
        <v>100</v>
      </c>
      <c r="M40" s="557"/>
    </row>
    <row r="41" spans="1:13" ht="12.75">
      <c r="A41" s="554" t="s">
        <v>148</v>
      </c>
      <c r="B41" s="555">
        <v>5.4</v>
      </c>
      <c r="C41" s="555">
        <v>92.13</v>
      </c>
      <c r="D41" s="555">
        <v>2.469999999999999</v>
      </c>
      <c r="E41" s="555">
        <v>100</v>
      </c>
      <c r="F41" s="555"/>
      <c r="G41" s="555">
        <v>1.6</v>
      </c>
      <c r="H41" s="555">
        <v>97</v>
      </c>
      <c r="I41" s="556">
        <f t="shared" si="1"/>
        <v>1.4000000000000057</v>
      </c>
      <c r="J41" s="555">
        <v>100</v>
      </c>
      <c r="M41" s="557"/>
    </row>
    <row r="42" spans="1:13" ht="12.75">
      <c r="A42" s="554" t="s">
        <v>147</v>
      </c>
      <c r="B42" s="555">
        <v>6.99</v>
      </c>
      <c r="C42" s="555">
        <v>90.69</v>
      </c>
      <c r="D42" s="555">
        <v>2.3200000000000074</v>
      </c>
      <c r="E42" s="555">
        <v>100</v>
      </c>
      <c r="F42" s="555"/>
      <c r="G42" s="555">
        <v>2.5</v>
      </c>
      <c r="H42" s="555">
        <v>94.74</v>
      </c>
      <c r="I42" s="556">
        <f t="shared" si="1"/>
        <v>2.760000000000005</v>
      </c>
      <c r="J42" s="555">
        <v>100</v>
      </c>
      <c r="M42" s="557"/>
    </row>
    <row r="43" spans="1:13" s="567" customFormat="1" ht="12.75">
      <c r="A43" s="563" t="s">
        <v>164</v>
      </c>
      <c r="B43" s="564">
        <v>1.79</v>
      </c>
      <c r="C43" s="564">
        <v>94.63</v>
      </c>
      <c r="D43" s="564">
        <v>3.5799999999999983</v>
      </c>
      <c r="E43" s="564">
        <v>100</v>
      </c>
      <c r="F43" s="564"/>
      <c r="G43" s="565">
        <v>1.91</v>
      </c>
      <c r="H43" s="565">
        <v>94.99</v>
      </c>
      <c r="I43" s="565">
        <f t="shared" si="1"/>
        <v>3.1000000000000085</v>
      </c>
      <c r="J43" s="564">
        <v>100</v>
      </c>
      <c r="K43" s="566"/>
      <c r="M43" s="557"/>
    </row>
    <row r="44" spans="1:13" ht="12.75">
      <c r="A44" s="554" t="s">
        <v>165</v>
      </c>
      <c r="B44" s="555">
        <v>4.7</v>
      </c>
      <c r="C44" s="555">
        <v>93.2</v>
      </c>
      <c r="D44" s="555">
        <v>2.0999999999999943</v>
      </c>
      <c r="E44" s="555">
        <v>100</v>
      </c>
      <c r="F44" s="555"/>
      <c r="G44" s="555">
        <v>2.51</v>
      </c>
      <c r="H44" s="555">
        <v>96.04</v>
      </c>
      <c r="I44" s="556">
        <f>J45-(G44+H44)</f>
        <v>1.4499999999999886</v>
      </c>
      <c r="J44" s="555">
        <v>100</v>
      </c>
      <c r="M44" s="557"/>
    </row>
    <row r="45" spans="1:13" ht="12.75">
      <c r="A45" s="575" t="s">
        <v>943</v>
      </c>
      <c r="B45" s="576">
        <v>5.22</v>
      </c>
      <c r="C45" s="576">
        <v>92.46</v>
      </c>
      <c r="D45" s="576">
        <v>2.3200000000000074</v>
      </c>
      <c r="E45" s="576">
        <v>100</v>
      </c>
      <c r="F45" s="576"/>
      <c r="G45" s="576">
        <v>3.57</v>
      </c>
      <c r="H45" s="576">
        <v>94.73</v>
      </c>
      <c r="I45" s="577">
        <f>J44-(G45+H45)</f>
        <v>1.7000000000000028</v>
      </c>
      <c r="J45" s="576">
        <v>100</v>
      </c>
      <c r="M45" s="557"/>
    </row>
  </sheetData>
  <sheetProtection/>
  <mergeCells count="6">
    <mergeCell ref="A1:J1"/>
    <mergeCell ref="A2:A3"/>
    <mergeCell ref="B2:D2"/>
    <mergeCell ref="E2:E3"/>
    <mergeCell ref="G2:I2"/>
    <mergeCell ref="J2:J3"/>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IV1"/>
    </sheetView>
  </sheetViews>
  <sheetFormatPr defaultColWidth="9.140625" defaultRowHeight="15"/>
  <cols>
    <col min="1" max="1" width="22.00390625" style="0" customWidth="1"/>
    <col min="6" max="6" width="3.57421875" style="0" customWidth="1"/>
  </cols>
  <sheetData>
    <row r="1" spans="1:16" ht="15">
      <c r="A1" s="262"/>
      <c r="B1" s="32"/>
      <c r="C1" s="32"/>
      <c r="D1" s="32"/>
      <c r="E1" s="32"/>
      <c r="F1" s="32"/>
      <c r="G1" s="32"/>
      <c r="H1" s="32"/>
      <c r="I1" s="32"/>
      <c r="J1" s="32"/>
      <c r="K1" s="32"/>
      <c r="L1" s="32"/>
      <c r="M1" s="32"/>
      <c r="N1" s="32"/>
      <c r="O1" s="32"/>
      <c r="P1" s="32"/>
    </row>
    <row r="2" spans="1:16" ht="15">
      <c r="A2" s="100"/>
      <c r="B2" s="32"/>
      <c r="C2" s="32"/>
      <c r="D2" s="32"/>
      <c r="E2" s="32"/>
      <c r="F2" s="32"/>
      <c r="G2" s="32"/>
      <c r="H2" s="32"/>
      <c r="I2" s="32"/>
      <c r="J2" s="32"/>
      <c r="K2" s="32"/>
      <c r="L2" s="32"/>
      <c r="M2" s="32"/>
      <c r="N2" s="32"/>
      <c r="O2" s="32"/>
      <c r="P2" s="32"/>
    </row>
    <row r="3" spans="1:16" ht="15">
      <c r="A3" s="100"/>
      <c r="B3" s="32"/>
      <c r="C3" s="32"/>
      <c r="D3" s="32"/>
      <c r="E3" s="32"/>
      <c r="F3" s="32"/>
      <c r="G3" s="32"/>
      <c r="H3" s="32"/>
      <c r="I3" s="32"/>
      <c r="J3" s="32"/>
      <c r="K3" s="32"/>
      <c r="L3" s="32"/>
      <c r="M3" s="32"/>
      <c r="N3" s="32"/>
      <c r="O3" s="32"/>
      <c r="P3" s="32"/>
    </row>
    <row r="4" spans="1:16" ht="15">
      <c r="A4" s="32"/>
      <c r="B4" s="268"/>
      <c r="C4" s="268"/>
      <c r="D4" s="268"/>
      <c r="E4" s="268"/>
      <c r="F4" s="268"/>
      <c r="G4" s="1188"/>
      <c r="H4" s="1188"/>
      <c r="I4" s="1188"/>
      <c r="J4" s="1188"/>
      <c r="K4" s="1188"/>
      <c r="L4" s="1188"/>
      <c r="M4" s="1188"/>
      <c r="N4" s="276"/>
      <c r="O4" s="100"/>
      <c r="P4" s="32"/>
    </row>
    <row r="5" spans="1:16" ht="15">
      <c r="A5" s="1182" t="s">
        <v>651</v>
      </c>
      <c r="B5" s="1090" t="s">
        <v>608</v>
      </c>
      <c r="C5" s="1090"/>
      <c r="D5" s="1090"/>
      <c r="E5" s="1090"/>
      <c r="F5" s="275"/>
      <c r="G5" s="1090" t="s">
        <v>616</v>
      </c>
      <c r="H5" s="1090"/>
      <c r="I5" s="1090"/>
      <c r="J5" s="1090"/>
      <c r="K5" s="1090"/>
      <c r="L5" s="1090"/>
      <c r="M5" s="1090"/>
      <c r="N5" s="258"/>
      <c r="O5" s="274"/>
      <c r="P5" s="32"/>
    </row>
    <row r="6" spans="1:16" ht="45">
      <c r="A6" s="1183"/>
      <c r="B6" s="72" t="s">
        <v>650</v>
      </c>
      <c r="C6" s="72" t="s">
        <v>34</v>
      </c>
      <c r="D6" s="72" t="s">
        <v>606</v>
      </c>
      <c r="E6" s="72" t="s">
        <v>615</v>
      </c>
      <c r="F6" s="72"/>
      <c r="G6" s="72" t="s">
        <v>462</v>
      </c>
      <c r="H6" s="72" t="s">
        <v>461</v>
      </c>
      <c r="I6" s="72" t="s">
        <v>460</v>
      </c>
      <c r="J6" s="72" t="s">
        <v>182</v>
      </c>
      <c r="K6" s="72" t="s">
        <v>490</v>
      </c>
      <c r="L6" s="72" t="s">
        <v>458</v>
      </c>
      <c r="M6" s="72" t="s">
        <v>457</v>
      </c>
      <c r="N6" s="33" t="s">
        <v>648</v>
      </c>
      <c r="O6" s="507" t="s">
        <v>127</v>
      </c>
      <c r="P6" s="32"/>
    </row>
    <row r="7" spans="1:16" ht="15">
      <c r="A7" s="32"/>
      <c r="B7" s="32"/>
      <c r="C7" s="32"/>
      <c r="D7" s="32"/>
      <c r="E7" s="32"/>
      <c r="F7" s="32"/>
      <c r="G7" s="32"/>
      <c r="H7" s="32"/>
      <c r="I7" s="32"/>
      <c r="J7" s="32"/>
      <c r="K7" s="32"/>
      <c r="L7" s="32"/>
      <c r="M7" s="32"/>
      <c r="N7" s="32"/>
      <c r="O7" s="32"/>
      <c r="P7" s="32"/>
    </row>
    <row r="8" spans="1:16" ht="11.25" customHeight="1">
      <c r="A8" s="255" t="s">
        <v>617</v>
      </c>
      <c r="B8" s="381">
        <v>46.976059904895514</v>
      </c>
      <c r="C8" s="381">
        <v>18.549099870515015</v>
      </c>
      <c r="D8" s="381">
        <v>60.81846109255369</v>
      </c>
      <c r="E8" s="381">
        <v>17.47188428082553</v>
      </c>
      <c r="F8" s="162"/>
      <c r="G8" s="381">
        <v>54.74211294487482</v>
      </c>
      <c r="H8" s="381">
        <v>36.04480925814965</v>
      </c>
      <c r="I8" s="381">
        <v>33.67584558172481</v>
      </c>
      <c r="J8" s="381">
        <v>7.260144103147516</v>
      </c>
      <c r="K8" s="381">
        <v>23.847244795899233</v>
      </c>
      <c r="L8" s="381">
        <v>73.37240413867798</v>
      </c>
      <c r="M8" s="381">
        <v>20.703136439511525</v>
      </c>
      <c r="N8" s="381">
        <v>32.612338813538315</v>
      </c>
      <c r="O8" s="381">
        <v>52.47053720518392</v>
      </c>
      <c r="P8" s="32"/>
    </row>
    <row r="9" spans="1:16" ht="15">
      <c r="A9" s="255" t="s">
        <v>1</v>
      </c>
      <c r="B9" s="381">
        <v>51.087370415581105</v>
      </c>
      <c r="C9" s="381">
        <v>80.46865210308675</v>
      </c>
      <c r="D9" s="381">
        <v>38.46547602649311</v>
      </c>
      <c r="E9" s="381">
        <v>81.63922934286101</v>
      </c>
      <c r="F9" s="162"/>
      <c r="G9" s="381">
        <v>40.62490176265858</v>
      </c>
      <c r="H9" s="381">
        <v>63.047487187243675</v>
      </c>
      <c r="I9" s="381">
        <v>65.14476713299096</v>
      </c>
      <c r="J9" s="381">
        <v>92.61281759575274</v>
      </c>
      <c r="K9" s="381">
        <v>74.97675345377259</v>
      </c>
      <c r="L9" s="381">
        <v>25.94028029937575</v>
      </c>
      <c r="M9" s="381">
        <v>76.20874454564091</v>
      </c>
      <c r="N9" s="381">
        <v>65.71719555763914</v>
      </c>
      <c r="O9" s="381">
        <v>46.27529455076739</v>
      </c>
      <c r="P9" s="32"/>
    </row>
    <row r="10" spans="1:16" ht="12" customHeight="1">
      <c r="A10" s="255" t="s">
        <v>360</v>
      </c>
      <c r="B10" s="381">
        <v>1.9365696795233844</v>
      </c>
      <c r="C10" s="381">
        <v>0.982248026398229</v>
      </c>
      <c r="D10" s="381">
        <v>0.7160628809532009</v>
      </c>
      <c r="E10" s="381">
        <v>0.8888863763134488</v>
      </c>
      <c r="F10" s="162"/>
      <c r="G10" s="381">
        <v>4.632985292466599</v>
      </c>
      <c r="H10" s="381">
        <v>0.907703554606678</v>
      </c>
      <c r="I10" s="381">
        <v>1.1793872852842218</v>
      </c>
      <c r="J10" s="381">
        <v>0.12703830109973455</v>
      </c>
      <c r="K10" s="381">
        <v>1.1760017503281865</v>
      </c>
      <c r="L10" s="381">
        <v>0.6873155619462634</v>
      </c>
      <c r="M10" s="381">
        <v>3.088119014847571</v>
      </c>
      <c r="N10" s="381">
        <v>1.6704656288225372</v>
      </c>
      <c r="O10" s="381">
        <v>1.2541682440486872</v>
      </c>
      <c r="P10" s="32"/>
    </row>
    <row r="11" spans="1:16" ht="15">
      <c r="A11" s="253" t="s">
        <v>127</v>
      </c>
      <c r="B11" s="383">
        <v>100</v>
      </c>
      <c r="C11" s="383">
        <v>100</v>
      </c>
      <c r="D11" s="383">
        <v>100</v>
      </c>
      <c r="E11" s="383">
        <v>100</v>
      </c>
      <c r="F11" s="96"/>
      <c r="G11" s="383">
        <v>100</v>
      </c>
      <c r="H11" s="383">
        <v>100</v>
      </c>
      <c r="I11" s="383">
        <v>100</v>
      </c>
      <c r="J11" s="383">
        <v>100</v>
      </c>
      <c r="K11" s="383">
        <v>100</v>
      </c>
      <c r="L11" s="383">
        <v>100</v>
      </c>
      <c r="M11" s="383">
        <v>100</v>
      </c>
      <c r="N11" s="383">
        <v>100</v>
      </c>
      <c r="O11" s="383">
        <v>100</v>
      </c>
      <c r="P11" s="32"/>
    </row>
    <row r="12" spans="1:16" ht="15">
      <c r="A12" s="90"/>
      <c r="B12" s="486"/>
      <c r="C12" s="486"/>
      <c r="D12" s="486"/>
      <c r="E12" s="486"/>
      <c r="F12" s="486"/>
      <c r="G12" s="486"/>
      <c r="H12" s="486"/>
      <c r="I12" s="486"/>
      <c r="J12" s="486"/>
      <c r="K12" s="486"/>
      <c r="L12" s="486"/>
      <c r="M12" s="486"/>
      <c r="N12" s="486"/>
      <c r="O12" s="486"/>
      <c r="P12" s="32"/>
    </row>
    <row r="13" spans="1:16" ht="15">
      <c r="A13" s="1165" t="s">
        <v>649</v>
      </c>
      <c r="B13" s="1189"/>
      <c r="C13" s="1189"/>
      <c r="D13" s="1189"/>
      <c r="E13" s="1189"/>
      <c r="F13" s="487"/>
      <c r="G13" s="1189"/>
      <c r="H13" s="1189"/>
      <c r="I13" s="1189"/>
      <c r="J13" s="1189"/>
      <c r="K13" s="1189"/>
      <c r="L13" s="1189"/>
      <c r="M13" s="1189"/>
      <c r="N13" s="488"/>
      <c r="O13" s="273"/>
      <c r="P13" s="32"/>
    </row>
    <row r="14" spans="1:16" ht="15">
      <c r="A14" s="1165"/>
      <c r="B14" s="5"/>
      <c r="C14" s="5"/>
      <c r="D14" s="5"/>
      <c r="E14" s="5"/>
      <c r="F14" s="5"/>
      <c r="G14" s="5"/>
      <c r="H14" s="5"/>
      <c r="I14" s="5"/>
      <c r="J14" s="5"/>
      <c r="K14" s="5"/>
      <c r="L14" s="5"/>
      <c r="M14" s="5"/>
      <c r="N14" s="5"/>
      <c r="O14" s="273"/>
      <c r="P14" s="32"/>
    </row>
    <row r="15" spans="1:16" ht="15">
      <c r="A15" s="255" t="s">
        <v>647</v>
      </c>
      <c r="B15" s="381">
        <v>43.23265622727493</v>
      </c>
      <c r="C15" s="381">
        <v>35.54192450077012</v>
      </c>
      <c r="D15" s="381">
        <v>33.97366972915363</v>
      </c>
      <c r="E15" s="381">
        <v>41.93684074289782</v>
      </c>
      <c r="F15" s="162"/>
      <c r="G15" s="381">
        <v>43.90697102073463</v>
      </c>
      <c r="H15" s="381">
        <v>37.99782658984415</v>
      </c>
      <c r="I15" s="381">
        <v>33.01650529470923</v>
      </c>
      <c r="J15" s="381">
        <v>53.239289446186</v>
      </c>
      <c r="K15" s="381">
        <v>43.70463817029015</v>
      </c>
      <c r="L15" s="381">
        <v>35.199672992835204</v>
      </c>
      <c r="M15" s="381">
        <v>45.7874126336313</v>
      </c>
      <c r="N15" s="381">
        <v>61.9717811803812</v>
      </c>
      <c r="O15" s="381">
        <v>37.16200662068032</v>
      </c>
      <c r="P15" s="32"/>
    </row>
    <row r="16" spans="1:16" ht="24" customHeight="1">
      <c r="A16" s="255" t="s">
        <v>646</v>
      </c>
      <c r="B16" s="381">
        <v>5.5974208561594025</v>
      </c>
      <c r="C16" s="381">
        <v>4.738743120670864</v>
      </c>
      <c r="D16" s="381">
        <v>0.41746708716144204</v>
      </c>
      <c r="E16" s="381">
        <v>1.989904872840225</v>
      </c>
      <c r="F16" s="162"/>
      <c r="G16" s="381">
        <v>10.661416353903896</v>
      </c>
      <c r="H16" s="381">
        <v>5.73909394619196</v>
      </c>
      <c r="I16" s="381">
        <v>1.4027199884311754</v>
      </c>
      <c r="J16" s="398" t="s">
        <v>46</v>
      </c>
      <c r="K16" s="381">
        <v>3.321755656405131</v>
      </c>
      <c r="L16" s="381">
        <v>0.6184350289153783</v>
      </c>
      <c r="M16" s="381">
        <v>1.1863650633664349</v>
      </c>
      <c r="N16" s="398" t="s">
        <v>46</v>
      </c>
      <c r="O16" s="381">
        <v>2.3894242685222027</v>
      </c>
      <c r="P16" s="32"/>
    </row>
    <row r="17" spans="1:16" ht="27" customHeight="1">
      <c r="A17" s="255" t="s">
        <v>645</v>
      </c>
      <c r="B17" s="381">
        <v>43.14131962961167</v>
      </c>
      <c r="C17" s="381">
        <v>22.307491375505535</v>
      </c>
      <c r="D17" s="381">
        <v>14.86909475464814</v>
      </c>
      <c r="E17" s="381">
        <v>20.567743048814684</v>
      </c>
      <c r="F17" s="162"/>
      <c r="G17" s="381">
        <v>37.646793412498205</v>
      </c>
      <c r="H17" s="381">
        <v>33.85920175594325</v>
      </c>
      <c r="I17" s="381">
        <v>30.711942839489133</v>
      </c>
      <c r="J17" s="381">
        <v>44.932079414838036</v>
      </c>
      <c r="K17" s="381">
        <v>24.248406704130282</v>
      </c>
      <c r="L17" s="381">
        <v>20.98585751583941</v>
      </c>
      <c r="M17" s="381">
        <v>44.10700418036715</v>
      </c>
      <c r="N17" s="381">
        <v>21.35153293963719</v>
      </c>
      <c r="O17" s="381">
        <v>25.48211747037352</v>
      </c>
      <c r="P17" s="32"/>
    </row>
    <row r="18" spans="1:16" ht="12.75" customHeight="1">
      <c r="A18" s="255" t="s">
        <v>644</v>
      </c>
      <c r="B18" s="381">
        <v>6.289911281330295</v>
      </c>
      <c r="C18" s="381">
        <v>35.82835679736266</v>
      </c>
      <c r="D18" s="381">
        <v>48.92026543781846</v>
      </c>
      <c r="E18" s="381">
        <v>33.60943937531008</v>
      </c>
      <c r="F18" s="162"/>
      <c r="G18" s="381">
        <v>4.275723456182448</v>
      </c>
      <c r="H18" s="381">
        <v>21.363976264639586</v>
      </c>
      <c r="I18" s="381">
        <v>33.72115188683586</v>
      </c>
      <c r="J18" s="381">
        <v>1.8286311389759666</v>
      </c>
      <c r="K18" s="381">
        <v>28.073955141963072</v>
      </c>
      <c r="L18" s="381">
        <v>41.258056437521766</v>
      </c>
      <c r="M18" s="381">
        <v>8.720939839064126</v>
      </c>
      <c r="N18" s="381">
        <v>16.676685879981612</v>
      </c>
      <c r="O18" s="381">
        <v>33.174043285216584</v>
      </c>
      <c r="P18" s="32"/>
    </row>
    <row r="19" spans="1:16" ht="15">
      <c r="A19" s="255" t="s">
        <v>360</v>
      </c>
      <c r="B19" s="381">
        <v>1.7386920056236972</v>
      </c>
      <c r="C19" s="381">
        <v>1.5834842056908152</v>
      </c>
      <c r="D19" s="381">
        <v>1.819502991218328</v>
      </c>
      <c r="E19" s="381">
        <v>1.8960719601371903</v>
      </c>
      <c r="F19" s="162"/>
      <c r="G19" s="381">
        <v>3.509095756680818</v>
      </c>
      <c r="H19" s="381">
        <v>1.0399014433810516</v>
      </c>
      <c r="I19" s="381">
        <v>1.147679990534598</v>
      </c>
      <c r="J19" s="381">
        <v>0</v>
      </c>
      <c r="K19" s="381">
        <v>0.6512443272113636</v>
      </c>
      <c r="L19" s="381">
        <v>1.937978024888239</v>
      </c>
      <c r="M19" s="381">
        <v>0.1982782835709919</v>
      </c>
      <c r="N19" s="381">
        <v>0</v>
      </c>
      <c r="O19" s="381">
        <v>1.7924083552073689</v>
      </c>
      <c r="P19" s="32"/>
    </row>
    <row r="20" spans="1:16" ht="15">
      <c r="A20" s="253" t="s">
        <v>127</v>
      </c>
      <c r="B20" s="383">
        <v>100</v>
      </c>
      <c r="C20" s="383">
        <v>100</v>
      </c>
      <c r="D20" s="383">
        <v>100</v>
      </c>
      <c r="E20" s="383">
        <v>100</v>
      </c>
      <c r="F20" s="96"/>
      <c r="G20" s="383">
        <v>100</v>
      </c>
      <c r="H20" s="383">
        <v>100</v>
      </c>
      <c r="I20" s="383">
        <v>100</v>
      </c>
      <c r="J20" s="383">
        <v>100</v>
      </c>
      <c r="K20" s="383">
        <v>100</v>
      </c>
      <c r="L20" s="383">
        <v>100</v>
      </c>
      <c r="M20" s="383">
        <v>100</v>
      </c>
      <c r="N20" s="383">
        <v>100</v>
      </c>
      <c r="O20" s="383">
        <v>100</v>
      </c>
      <c r="P20" s="32"/>
    </row>
    <row r="21" spans="1:16" ht="15">
      <c r="A21" s="249"/>
      <c r="B21" s="249"/>
      <c r="C21" s="249"/>
      <c r="D21" s="249"/>
      <c r="E21" s="249"/>
      <c r="F21" s="249"/>
      <c r="G21" s="249"/>
      <c r="H21" s="249"/>
      <c r="I21" s="249"/>
      <c r="J21" s="249"/>
      <c r="K21" s="249"/>
      <c r="L21" s="249"/>
      <c r="M21" s="249"/>
      <c r="N21" s="249"/>
      <c r="O21" s="249"/>
      <c r="P21" s="32"/>
    </row>
  </sheetData>
  <sheetProtection/>
  <mergeCells count="7">
    <mergeCell ref="G4:M4"/>
    <mergeCell ref="A5:A6"/>
    <mergeCell ref="B5:E5"/>
    <mergeCell ref="G5:M5"/>
    <mergeCell ref="A13:A14"/>
    <mergeCell ref="B13:E13"/>
    <mergeCell ref="G13:M13"/>
  </mergeCells>
  <printOptions/>
  <pageMargins left="0.7" right="0.7" top="0.75" bottom="0.75" header="0.3" footer="0.3"/>
  <pageSetup orientation="portrait" paperSize="9"/>
  <drawing r:id="rId1"/>
</worksheet>
</file>

<file path=xl/worksheets/sheet71.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I1"/>
    </sheetView>
  </sheetViews>
  <sheetFormatPr defaultColWidth="9.140625" defaultRowHeight="15"/>
  <cols>
    <col min="8" max="8" width="12.7109375" style="0" bestFit="1" customWidth="1"/>
  </cols>
  <sheetData>
    <row r="1" spans="1:9" ht="51" customHeight="1">
      <c r="A1" s="1145" t="s">
        <v>885</v>
      </c>
      <c r="B1" s="1145"/>
      <c r="C1" s="1145"/>
      <c r="D1" s="1145"/>
      <c r="E1" s="1145"/>
      <c r="F1" s="1145"/>
      <c r="G1" s="1145"/>
      <c r="H1" s="1145"/>
      <c r="I1" s="1145"/>
    </row>
    <row r="2" spans="1:9" ht="15">
      <c r="A2" s="1029" t="s">
        <v>938</v>
      </c>
      <c r="B2" s="1031" t="s">
        <v>880</v>
      </c>
      <c r="C2" s="1031"/>
      <c r="D2" s="1031"/>
      <c r="E2" s="1031"/>
      <c r="F2" s="1031"/>
      <c r="G2" s="1031"/>
      <c r="H2" s="489"/>
      <c r="I2" s="1023" t="s">
        <v>895</v>
      </c>
    </row>
    <row r="3" spans="1:9" ht="24" customHeight="1">
      <c r="A3" s="1030"/>
      <c r="B3" s="316" t="s">
        <v>80</v>
      </c>
      <c r="C3" s="316" t="s">
        <v>79</v>
      </c>
      <c r="D3" s="316" t="s">
        <v>290</v>
      </c>
      <c r="E3" s="316" t="s">
        <v>289</v>
      </c>
      <c r="F3" s="316" t="s">
        <v>288</v>
      </c>
      <c r="G3" s="316" t="s">
        <v>293</v>
      </c>
      <c r="H3" s="34" t="s">
        <v>894</v>
      </c>
      <c r="I3" s="1024"/>
    </row>
    <row r="4" spans="1:9" ht="15">
      <c r="A4" s="48"/>
      <c r="B4" s="115"/>
      <c r="C4" s="115"/>
      <c r="D4" s="115"/>
      <c r="E4" s="115"/>
      <c r="F4" s="115"/>
      <c r="G4" s="115"/>
      <c r="H4" s="115"/>
      <c r="I4" s="452"/>
    </row>
    <row r="5" spans="1:9" ht="15">
      <c r="A5" s="11"/>
      <c r="B5" s="1025" t="s">
        <v>657</v>
      </c>
      <c r="C5" s="1025"/>
      <c r="D5" s="1025"/>
      <c r="E5" s="1025"/>
      <c r="F5" s="1025"/>
      <c r="G5" s="1025"/>
      <c r="H5" s="478"/>
      <c r="I5" s="47"/>
    </row>
    <row r="6" spans="1:9" ht="15">
      <c r="A6" s="41" t="s">
        <v>80</v>
      </c>
      <c r="B6" s="381">
        <v>14.748887476160203</v>
      </c>
      <c r="C6" s="381">
        <v>16.348802712439078</v>
      </c>
      <c r="D6" s="381">
        <v>34.77078477078477</v>
      </c>
      <c r="E6" s="381">
        <v>24.493183584092677</v>
      </c>
      <c r="F6" s="381">
        <v>6.911775093593276</v>
      </c>
      <c r="G6" s="380" t="s">
        <v>46</v>
      </c>
      <c r="H6" s="380">
        <f>+I6-F6-E6-D6-C6-B6</f>
        <v>2.7265663629299937</v>
      </c>
      <c r="I6" s="381">
        <v>100</v>
      </c>
    </row>
    <row r="7" spans="1:9" ht="15">
      <c r="A7" s="41" t="s">
        <v>79</v>
      </c>
      <c r="B7" s="381">
        <v>12.255305339530139</v>
      </c>
      <c r="C7" s="381">
        <v>7.8812252987332085</v>
      </c>
      <c r="D7" s="381">
        <v>22.75124303149013</v>
      </c>
      <c r="E7" s="381">
        <v>25.651070339935792</v>
      </c>
      <c r="F7" s="381">
        <v>22.27257449496413</v>
      </c>
      <c r="G7" s="381">
        <v>5.1645205781110555</v>
      </c>
      <c r="H7" s="381">
        <f>+I7-G7-F7-E7-D7-C7-B7</f>
        <v>4.024060917235545</v>
      </c>
      <c r="I7" s="381">
        <v>100</v>
      </c>
    </row>
    <row r="8" spans="1:9" ht="15">
      <c r="A8" s="41" t="s">
        <v>290</v>
      </c>
      <c r="B8" s="381">
        <v>8.850771467429537</v>
      </c>
      <c r="C8" s="381">
        <v>18.4823899076115</v>
      </c>
      <c r="D8" s="381">
        <v>22.333864840782255</v>
      </c>
      <c r="E8" s="381">
        <v>27.965108099235568</v>
      </c>
      <c r="F8" s="381">
        <v>13.042254842189186</v>
      </c>
      <c r="G8" s="381">
        <v>8.198893213900483</v>
      </c>
      <c r="H8" s="381">
        <f>+I8-G8-F8-E8-D8-C8-B8</f>
        <v>1.1267176288514893</v>
      </c>
      <c r="I8" s="381">
        <v>100</v>
      </c>
    </row>
    <row r="9" spans="1:9" ht="15">
      <c r="A9" s="41" t="s">
        <v>289</v>
      </c>
      <c r="B9" s="381">
        <v>9.373895863227649</v>
      </c>
      <c r="C9" s="381">
        <v>30.242351261510063</v>
      </c>
      <c r="D9" s="381">
        <v>11.483743501366426</v>
      </c>
      <c r="E9" s="381">
        <v>29.302077399537072</v>
      </c>
      <c r="F9" s="381">
        <v>10.162024184651328</v>
      </c>
      <c r="G9" s="381">
        <v>4.068270804640799</v>
      </c>
      <c r="H9" s="381">
        <f>+I9-G9-F9-E9-D9-C9-B9</f>
        <v>5.36763698506666</v>
      </c>
      <c r="I9" s="381">
        <v>100</v>
      </c>
    </row>
    <row r="10" spans="1:9" ht="15">
      <c r="A10" s="41" t="s">
        <v>288</v>
      </c>
      <c r="B10" s="381">
        <v>12.92817679558011</v>
      </c>
      <c r="C10" s="381">
        <v>5.440363990900227</v>
      </c>
      <c r="D10" s="381">
        <v>33.651283717907056</v>
      </c>
      <c r="E10" s="381">
        <v>12.135196620084498</v>
      </c>
      <c r="F10" s="381">
        <v>19.054273643158922</v>
      </c>
      <c r="G10" s="381">
        <v>16.020474488137797</v>
      </c>
      <c r="H10" s="381">
        <f>+I10-G10-F10-E10-D10-C10-B10</f>
        <v>0.7702307442313909</v>
      </c>
      <c r="I10" s="381">
        <v>100</v>
      </c>
    </row>
    <row r="11" spans="1:9" ht="15">
      <c r="A11" s="41" t="s">
        <v>287</v>
      </c>
      <c r="B11" s="381">
        <v>28.035450516986707</v>
      </c>
      <c r="C11" s="381">
        <v>14.127031019202363</v>
      </c>
      <c r="D11" s="381">
        <v>21.376661742983753</v>
      </c>
      <c r="E11" s="381">
        <v>16.567208271787297</v>
      </c>
      <c r="F11" s="381">
        <v>15.0192023633678</v>
      </c>
      <c r="G11" s="381">
        <v>0.4017725258493353</v>
      </c>
      <c r="H11" s="381">
        <f>+I11-G11-F11-E11-D11-C11-B11</f>
        <v>4.472673559822745</v>
      </c>
      <c r="I11" s="381">
        <v>100</v>
      </c>
    </row>
    <row r="12" spans="1:9" ht="15">
      <c r="A12" s="36"/>
      <c r="B12" s="452"/>
      <c r="C12" s="452"/>
      <c r="D12" s="452"/>
      <c r="E12" s="452"/>
      <c r="F12" s="452"/>
      <c r="G12" s="452"/>
      <c r="H12" s="452"/>
      <c r="I12" s="452"/>
    </row>
    <row r="13" spans="1:9" ht="15">
      <c r="A13" s="11"/>
      <c r="B13" s="1026" t="s">
        <v>656</v>
      </c>
      <c r="C13" s="1026"/>
      <c r="D13" s="1026"/>
      <c r="E13" s="1026"/>
      <c r="F13" s="1026"/>
      <c r="G13" s="1026"/>
      <c r="H13" s="43"/>
      <c r="I13" s="42"/>
    </row>
    <row r="14" spans="1:9" ht="15">
      <c r="A14" s="41" t="s">
        <v>80</v>
      </c>
      <c r="B14" s="381">
        <v>72.03408526832497</v>
      </c>
      <c r="C14" s="381">
        <v>7.836486312576986</v>
      </c>
      <c r="D14" s="381">
        <v>1.467100546026143</v>
      </c>
      <c r="E14" s="381">
        <v>7.46511499641498</v>
      </c>
      <c r="F14" s="381">
        <v>6.05960325777214</v>
      </c>
      <c r="G14" s="381">
        <v>2.2456933796628245</v>
      </c>
      <c r="H14" s="381">
        <f aca="true" t="shared" si="0" ref="H14:H19">+I14-G14-F14-E14-D14-C14-B14</f>
        <v>2.891916239221956</v>
      </c>
      <c r="I14" s="381">
        <v>100</v>
      </c>
    </row>
    <row r="15" spans="1:9" ht="15">
      <c r="A15" s="41" t="s">
        <v>79</v>
      </c>
      <c r="B15" s="381">
        <v>33.33917047368394</v>
      </c>
      <c r="C15" s="381">
        <v>27.854490391895304</v>
      </c>
      <c r="D15" s="381">
        <v>13.976174166533614</v>
      </c>
      <c r="E15" s="381">
        <v>9.810516123383412</v>
      </c>
      <c r="F15" s="381">
        <v>11.390664352412198</v>
      </c>
      <c r="G15" s="381">
        <v>0.037083009286203575</v>
      </c>
      <c r="H15" s="381">
        <f t="shared" si="0"/>
        <v>3.5919014828053264</v>
      </c>
      <c r="I15" s="381">
        <v>100</v>
      </c>
    </row>
    <row r="16" spans="1:9" ht="15">
      <c r="A16" s="41" t="s">
        <v>290</v>
      </c>
      <c r="B16" s="381">
        <v>15.738963531669866</v>
      </c>
      <c r="C16" s="381">
        <v>28.13434273523179</v>
      </c>
      <c r="D16" s="381">
        <v>21.61663657964024</v>
      </c>
      <c r="E16" s="381">
        <v>20.642673154999322</v>
      </c>
      <c r="F16" s="381">
        <v>8.114578056211604</v>
      </c>
      <c r="G16" s="381">
        <v>3.508408907662559</v>
      </c>
      <c r="H16" s="381">
        <f t="shared" si="0"/>
        <v>2.244397034584617</v>
      </c>
      <c r="I16" s="381">
        <v>100</v>
      </c>
    </row>
    <row r="17" spans="1:9" ht="15">
      <c r="A17" s="41" t="s">
        <v>289</v>
      </c>
      <c r="B17" s="381">
        <v>20.083014436412967</v>
      </c>
      <c r="C17" s="381">
        <v>24.635040191135676</v>
      </c>
      <c r="D17" s="381">
        <v>18.44054344084715</v>
      </c>
      <c r="E17" s="381">
        <v>18.065966105813036</v>
      </c>
      <c r="F17" s="381">
        <v>11.402134078438518</v>
      </c>
      <c r="G17" s="381">
        <v>6.053979631091943</v>
      </c>
      <c r="H17" s="381">
        <f t="shared" si="0"/>
        <v>1.3193221162607038</v>
      </c>
      <c r="I17" s="381">
        <v>100</v>
      </c>
    </row>
    <row r="18" spans="1:9" ht="15">
      <c r="A18" s="41" t="s">
        <v>288</v>
      </c>
      <c r="B18" s="381">
        <v>26.699520691284683</v>
      </c>
      <c r="C18" s="381">
        <v>22.103434943507853</v>
      </c>
      <c r="D18" s="381">
        <v>24.338572384207975</v>
      </c>
      <c r="E18" s="381">
        <v>13.524974991254611</v>
      </c>
      <c r="F18" s="381">
        <v>7.044181094002197</v>
      </c>
      <c r="G18" s="381">
        <v>5.466942427720123</v>
      </c>
      <c r="H18" s="381">
        <f t="shared" si="0"/>
        <v>0.8223734680225512</v>
      </c>
      <c r="I18" s="381">
        <v>100</v>
      </c>
    </row>
    <row r="19" spans="1:9" ht="15">
      <c r="A19" s="41" t="s">
        <v>287</v>
      </c>
      <c r="B19" s="381">
        <v>12.058646734443196</v>
      </c>
      <c r="C19" s="381">
        <v>25.115646969657373</v>
      </c>
      <c r="D19" s="381">
        <v>14.094556098580874</v>
      </c>
      <c r="E19" s="381">
        <v>27.891174241434285</v>
      </c>
      <c r="F19" s="381">
        <v>3.776494263387607</v>
      </c>
      <c r="G19" s="381">
        <v>17.337898230666703</v>
      </c>
      <c r="H19" s="381">
        <f t="shared" si="0"/>
        <v>-0.2744165381700281</v>
      </c>
      <c r="I19" s="381">
        <v>100</v>
      </c>
    </row>
    <row r="20" spans="1:9" ht="15">
      <c r="A20" s="36"/>
      <c r="B20" s="150"/>
      <c r="C20" s="150"/>
      <c r="D20" s="150"/>
      <c r="E20" s="150"/>
      <c r="F20" s="150"/>
      <c r="G20" s="150"/>
      <c r="H20" s="150"/>
      <c r="I20" s="150"/>
    </row>
    <row r="21" spans="1:9" ht="15">
      <c r="A21" s="11"/>
      <c r="B21" s="1190" t="s">
        <v>655</v>
      </c>
      <c r="C21" s="1190"/>
      <c r="D21" s="1190"/>
      <c r="E21" s="1190"/>
      <c r="F21" s="1190"/>
      <c r="G21" s="1190"/>
      <c r="H21" s="479"/>
      <c r="I21" s="282"/>
    </row>
    <row r="22" spans="1:9" ht="15">
      <c r="A22" s="41" t="s">
        <v>80</v>
      </c>
      <c r="B22" s="381">
        <v>83.59454747472923</v>
      </c>
      <c r="C22" s="381">
        <v>6.893343330231886</v>
      </c>
      <c r="D22" s="381">
        <v>9.512109195038889</v>
      </c>
      <c r="E22" s="380" t="s">
        <v>46</v>
      </c>
      <c r="F22" s="380" t="s">
        <v>46</v>
      </c>
      <c r="G22" s="380" t="s">
        <v>46</v>
      </c>
      <c r="H22" s="380">
        <f>+I22-D22-C22-B22</f>
        <v>0</v>
      </c>
      <c r="I22" s="381">
        <v>100</v>
      </c>
    </row>
    <row r="23" spans="1:9" ht="15">
      <c r="A23" s="41" t="s">
        <v>79</v>
      </c>
      <c r="B23" s="381">
        <v>50.07835593299864</v>
      </c>
      <c r="C23" s="381">
        <v>34.97114437197954</v>
      </c>
      <c r="D23" s="381">
        <v>14.645521512691785</v>
      </c>
      <c r="E23" s="380" t="s">
        <v>46</v>
      </c>
      <c r="F23" s="380" t="s">
        <v>46</v>
      </c>
      <c r="G23" s="381">
        <v>0.032843804250926666</v>
      </c>
      <c r="H23" s="381">
        <f>+I23-G23-D23-C23-B23</f>
        <v>0.2721343780791017</v>
      </c>
      <c r="I23" s="381">
        <v>100</v>
      </c>
    </row>
    <row r="24" spans="1:9" ht="15">
      <c r="A24" s="41" t="s">
        <v>290</v>
      </c>
      <c r="B24" s="381">
        <v>49.190452025545525</v>
      </c>
      <c r="C24" s="381">
        <v>32.52266830076311</v>
      </c>
      <c r="D24" s="381">
        <v>11.164197968230868</v>
      </c>
      <c r="E24" s="381">
        <v>5.082295267184343</v>
      </c>
      <c r="F24" s="381">
        <v>0.012447219004030985</v>
      </c>
      <c r="G24" s="381">
        <v>2.1227295793797456</v>
      </c>
      <c r="H24" s="381">
        <f>+I24-G24-F24-E24-D24-C24-B24</f>
        <v>-0.09479036010763053</v>
      </c>
      <c r="I24" s="381">
        <v>100</v>
      </c>
    </row>
    <row r="25" spans="1:9" ht="15">
      <c r="A25" s="41" t="s">
        <v>289</v>
      </c>
      <c r="B25" s="381">
        <v>46.728615071283095</v>
      </c>
      <c r="C25" s="381">
        <v>25.505528076811174</v>
      </c>
      <c r="D25" s="381">
        <v>15.889583939482106</v>
      </c>
      <c r="E25" s="381">
        <v>4.789787605469886</v>
      </c>
      <c r="F25" s="381">
        <v>6.830084375909223</v>
      </c>
      <c r="G25" s="380" t="s">
        <v>46</v>
      </c>
      <c r="H25" s="380">
        <f>+I25-F25-E25-D25-C25-B25</f>
        <v>0.2564009310445172</v>
      </c>
      <c r="I25" s="381">
        <v>100</v>
      </c>
    </row>
    <row r="26" spans="1:9" ht="15">
      <c r="A26" s="41" t="s">
        <v>288</v>
      </c>
      <c r="B26" s="381">
        <v>36.636223500356365</v>
      </c>
      <c r="C26" s="381">
        <v>22.910278298055726</v>
      </c>
      <c r="D26" s="381">
        <v>23.472178482040743</v>
      </c>
      <c r="E26" s="381">
        <v>9.413071223748984</v>
      </c>
      <c r="F26" s="381">
        <v>4.533324493212445</v>
      </c>
      <c r="G26" s="380" t="s">
        <v>46</v>
      </c>
      <c r="H26" s="380">
        <f>+I26-F26-E26-D26-C26-B26</f>
        <v>3.0349240025857256</v>
      </c>
      <c r="I26" s="381">
        <v>100</v>
      </c>
    </row>
    <row r="27" spans="1:9" ht="15">
      <c r="A27" s="41" t="s">
        <v>287</v>
      </c>
      <c r="B27" s="381">
        <v>33.19302057166135</v>
      </c>
      <c r="C27" s="381">
        <v>50.38359698553873</v>
      </c>
      <c r="D27" s="381">
        <v>14.135379183922874</v>
      </c>
      <c r="E27" s="381">
        <v>0.2919410686400978</v>
      </c>
      <c r="F27" s="380" t="s">
        <v>46</v>
      </c>
      <c r="G27" s="381">
        <v>1.9960621902369475</v>
      </c>
      <c r="H27" s="381">
        <f>+I27-G27-E27-D27-C27-B27</f>
        <v>0</v>
      </c>
      <c r="I27" s="381">
        <v>100</v>
      </c>
    </row>
    <row r="28" spans="1:9" ht="15">
      <c r="A28" s="36"/>
      <c r="B28" s="150"/>
      <c r="C28" s="150"/>
      <c r="D28" s="150"/>
      <c r="E28" s="150"/>
      <c r="F28" s="150"/>
      <c r="G28" s="150"/>
      <c r="H28" s="150"/>
      <c r="I28" s="150"/>
    </row>
    <row r="29" spans="1:9" ht="15">
      <c r="A29" s="11"/>
      <c r="B29" s="1190" t="s">
        <v>654</v>
      </c>
      <c r="C29" s="1190"/>
      <c r="D29" s="1190"/>
      <c r="E29" s="1190"/>
      <c r="F29" s="1190"/>
      <c r="G29" s="1190"/>
      <c r="H29" s="479"/>
      <c r="I29" s="282"/>
    </row>
    <row r="30" spans="1:9" ht="15">
      <c r="A30" s="41" t="s">
        <v>80</v>
      </c>
      <c r="B30" s="380" t="s">
        <v>46</v>
      </c>
      <c r="C30" s="381">
        <v>1.6058394160583942</v>
      </c>
      <c r="D30" s="381">
        <v>41.8978102189781</v>
      </c>
      <c r="E30" s="381">
        <v>13.892944038929441</v>
      </c>
      <c r="F30" s="380" t="s">
        <v>46</v>
      </c>
      <c r="G30" s="381">
        <v>42.60340632603406</v>
      </c>
      <c r="H30" s="381">
        <f>+I30-G30-E30-D30-C30</f>
        <v>0</v>
      </c>
      <c r="I30" s="381">
        <v>100</v>
      </c>
    </row>
    <row r="31" spans="1:9" ht="15">
      <c r="A31" s="41" t="s">
        <v>79</v>
      </c>
      <c r="B31" s="381">
        <v>24.084738790621145</v>
      </c>
      <c r="C31" s="380" t="s">
        <v>46</v>
      </c>
      <c r="D31" s="381">
        <v>29.288358700123407</v>
      </c>
      <c r="E31" s="381">
        <v>43.98395721925134</v>
      </c>
      <c r="F31" s="381">
        <v>2.653229123817359</v>
      </c>
      <c r="G31" s="380" t="s">
        <v>46</v>
      </c>
      <c r="H31" s="380">
        <f>+I31-F31-E31-D31-B31</f>
        <v>-0.010283833813243604</v>
      </c>
      <c r="I31" s="381">
        <v>100</v>
      </c>
    </row>
    <row r="32" spans="1:9" ht="15">
      <c r="A32" s="41" t="s">
        <v>290</v>
      </c>
      <c r="B32" s="381">
        <v>4.388742304309587</v>
      </c>
      <c r="C32" s="380" t="s">
        <v>46</v>
      </c>
      <c r="D32" s="381">
        <v>31.090589270008795</v>
      </c>
      <c r="E32" s="381">
        <v>63.245382585751976</v>
      </c>
      <c r="F32" s="381">
        <v>1.029023746701847</v>
      </c>
      <c r="G32" s="380" t="s">
        <v>46</v>
      </c>
      <c r="H32" s="380">
        <f>+I32-F32-E32-D32-B32</f>
        <v>0.2462620932277888</v>
      </c>
      <c r="I32" s="381">
        <v>100</v>
      </c>
    </row>
    <row r="33" spans="1:9" ht="15">
      <c r="A33" s="41" t="s">
        <v>289</v>
      </c>
      <c r="B33" s="381">
        <v>6.467533582249689</v>
      </c>
      <c r="C33" s="381">
        <v>15.41135573580533</v>
      </c>
      <c r="D33" s="381">
        <v>38.830951461310676</v>
      </c>
      <c r="E33" s="381">
        <v>22.561263465087336</v>
      </c>
      <c r="F33" s="381">
        <v>6.931033002875413</v>
      </c>
      <c r="G33" s="381">
        <v>1.0085404059911591</v>
      </c>
      <c r="H33" s="381">
        <f>+I33-G33-F33-E33-D33-C33-B33</f>
        <v>8.789322346680404</v>
      </c>
      <c r="I33" s="381">
        <v>100</v>
      </c>
    </row>
    <row r="34" spans="1:9" ht="15">
      <c r="A34" s="41" t="s">
        <v>288</v>
      </c>
      <c r="B34" s="380" t="s">
        <v>46</v>
      </c>
      <c r="C34" s="380" t="s">
        <v>46</v>
      </c>
      <c r="D34" s="380" t="s">
        <v>46</v>
      </c>
      <c r="E34" s="381">
        <v>98.37181044957472</v>
      </c>
      <c r="F34" s="380" t="s">
        <v>46</v>
      </c>
      <c r="G34" s="380" t="s">
        <v>46</v>
      </c>
      <c r="H34" s="380">
        <f>+I34-E34</f>
        <v>1.628189550425276</v>
      </c>
      <c r="I34" s="381">
        <v>100</v>
      </c>
    </row>
    <row r="35" spans="1:9" ht="15">
      <c r="A35" s="41" t="s">
        <v>287</v>
      </c>
      <c r="B35" s="380" t="s">
        <v>46</v>
      </c>
      <c r="C35" s="381">
        <v>59.32203389830509</v>
      </c>
      <c r="D35" s="381">
        <v>40.67796610169491</v>
      </c>
      <c r="E35" s="380" t="s">
        <v>46</v>
      </c>
      <c r="F35" s="380" t="s">
        <v>46</v>
      </c>
      <c r="G35" s="380" t="s">
        <v>46</v>
      </c>
      <c r="H35" s="380">
        <f>+I35-D35-C35</f>
        <v>0</v>
      </c>
      <c r="I35" s="381">
        <v>100</v>
      </c>
    </row>
    <row r="36" spans="1:9" ht="15">
      <c r="A36" s="36"/>
      <c r="B36" s="150"/>
      <c r="C36" s="150"/>
      <c r="D36" s="150"/>
      <c r="E36" s="150"/>
      <c r="F36" s="150"/>
      <c r="G36" s="150"/>
      <c r="H36" s="150"/>
      <c r="I36" s="150"/>
    </row>
    <row r="37" spans="1:9" ht="15">
      <c r="A37" s="11"/>
      <c r="B37" s="1190" t="s">
        <v>653</v>
      </c>
      <c r="C37" s="1190"/>
      <c r="D37" s="1190"/>
      <c r="E37" s="1190"/>
      <c r="F37" s="1190"/>
      <c r="G37" s="1190"/>
      <c r="H37" s="479"/>
      <c r="I37" s="282"/>
    </row>
    <row r="38" spans="1:9" ht="15">
      <c r="A38" s="41" t="s">
        <v>80</v>
      </c>
      <c r="B38" s="381">
        <v>36.41926044160681</v>
      </c>
      <c r="C38" s="381">
        <v>4.216546953977121</v>
      </c>
      <c r="D38" s="380" t="s">
        <v>46</v>
      </c>
      <c r="E38" s="381">
        <v>58.91194466613461</v>
      </c>
      <c r="F38" s="381">
        <v>0.4522479382814578</v>
      </c>
      <c r="G38" s="380" t="s">
        <v>46</v>
      </c>
      <c r="H38" s="380">
        <f>+I38-F38-E38-C38-B38</f>
        <v>0</v>
      </c>
      <c r="I38" s="381">
        <v>100</v>
      </c>
    </row>
    <row r="39" spans="1:9" ht="15">
      <c r="A39" s="41" t="s">
        <v>79</v>
      </c>
      <c r="B39" s="381">
        <v>0.20378542421088125</v>
      </c>
      <c r="C39" s="381">
        <v>31.805186998783153</v>
      </c>
      <c r="D39" s="381">
        <v>38.36883695699981</v>
      </c>
      <c r="E39" s="381">
        <v>5.689864973830433</v>
      </c>
      <c r="F39" s="381">
        <v>21.77278658241581</v>
      </c>
      <c r="G39" s="381">
        <v>1.3018809834479321</v>
      </c>
      <c r="H39" s="381">
        <f>+I39-G39-F39-E39-D39-C39-B39</f>
        <v>0.8576580803119855</v>
      </c>
      <c r="I39" s="381">
        <v>100</v>
      </c>
    </row>
    <row r="40" spans="1:9" ht="15">
      <c r="A40" s="41" t="s">
        <v>290</v>
      </c>
      <c r="B40" s="381">
        <v>3.9865849668342306</v>
      </c>
      <c r="C40" s="381">
        <v>20.87286950831375</v>
      </c>
      <c r="D40" s="381">
        <v>26.057437758410423</v>
      </c>
      <c r="E40" s="381">
        <v>23.395252684493887</v>
      </c>
      <c r="F40" s="381">
        <v>23.217525803860912</v>
      </c>
      <c r="G40" s="381">
        <v>5.6664386210178765</v>
      </c>
      <c r="H40" s="381">
        <f>+I40-G40-F40-E40-D40-C40-B40</f>
        <v>-3.1961093429310714</v>
      </c>
      <c r="I40" s="381">
        <v>100</v>
      </c>
    </row>
    <row r="41" spans="1:9" ht="15">
      <c r="A41" s="41" t="s">
        <v>289</v>
      </c>
      <c r="B41" s="381">
        <v>1.5653887243393318</v>
      </c>
      <c r="C41" s="381">
        <v>6.782284942969185</v>
      </c>
      <c r="D41" s="381">
        <v>35.431393496631884</v>
      </c>
      <c r="E41" s="381">
        <v>23.263966632335162</v>
      </c>
      <c r="F41" s="381">
        <v>21.319865147550843</v>
      </c>
      <c r="G41" s="381">
        <v>6.372865742488117</v>
      </c>
      <c r="H41" s="381">
        <f>+I41-G41-F41-E41-D41-C41-B41</f>
        <v>5.264235313685478</v>
      </c>
      <c r="I41" s="381">
        <v>100</v>
      </c>
    </row>
    <row r="42" spans="1:9" ht="15">
      <c r="A42" s="41" t="s">
        <v>288</v>
      </c>
      <c r="B42" s="381">
        <v>3.037151781406333</v>
      </c>
      <c r="C42" s="381">
        <v>20.10039191785808</v>
      </c>
      <c r="D42" s="381">
        <v>39.36700610308371</v>
      </c>
      <c r="E42" s="381">
        <v>19.262381810948305</v>
      </c>
      <c r="F42" s="381">
        <v>14.091266918916174</v>
      </c>
      <c r="G42" s="381">
        <v>1.2815629311731296</v>
      </c>
      <c r="H42" s="381">
        <f>+I42-G42-F42-E42-D42-C42-B42</f>
        <v>2.8602385366142755</v>
      </c>
      <c r="I42" s="381">
        <v>100</v>
      </c>
    </row>
    <row r="43" spans="1:9" ht="15">
      <c r="A43" s="41" t="s">
        <v>287</v>
      </c>
      <c r="B43" s="380" t="s">
        <v>46</v>
      </c>
      <c r="C43" s="381">
        <v>7.429158713845251</v>
      </c>
      <c r="D43" s="381">
        <v>28.431948318895905</v>
      </c>
      <c r="E43" s="381">
        <v>52.19130817794744</v>
      </c>
      <c r="F43" s="381">
        <v>11.947584789311408</v>
      </c>
      <c r="G43" s="380" t="s">
        <v>46</v>
      </c>
      <c r="H43" s="380">
        <f>+I43-F43-E43-D43-C43</f>
        <v>0</v>
      </c>
      <c r="I43" s="381">
        <v>100</v>
      </c>
    </row>
    <row r="44" spans="1:9" ht="15">
      <c r="A44" s="36"/>
      <c r="B44" s="150"/>
      <c r="C44" s="150"/>
      <c r="D44" s="150"/>
      <c r="E44" s="150"/>
      <c r="F44" s="150"/>
      <c r="G44" s="150"/>
      <c r="H44" s="150"/>
      <c r="I44" s="150"/>
    </row>
    <row r="45" spans="1:9" ht="15">
      <c r="A45" s="11"/>
      <c r="B45" s="1190" t="s">
        <v>652</v>
      </c>
      <c r="C45" s="1190"/>
      <c r="D45" s="1190"/>
      <c r="E45" s="1190"/>
      <c r="F45" s="1190"/>
      <c r="G45" s="1190"/>
      <c r="H45" s="479"/>
      <c r="I45" s="282"/>
    </row>
    <row r="46" spans="1:9" ht="15">
      <c r="A46" s="41" t="s">
        <v>80</v>
      </c>
      <c r="B46" s="381">
        <v>40.18124471464814</v>
      </c>
      <c r="C46" s="381">
        <v>26.39209501824637</v>
      </c>
      <c r="D46" s="381">
        <v>14.63632969929681</v>
      </c>
      <c r="E46" s="381">
        <v>5.664373490579694</v>
      </c>
      <c r="F46" s="381">
        <v>3.376530371250733</v>
      </c>
      <c r="G46" s="381">
        <v>3.23673043372264</v>
      </c>
      <c r="H46" s="381">
        <f aca="true" t="shared" si="1" ref="H46:H51">+I46-G46-F46-E46-D46-C46-B46</f>
        <v>6.512696272255617</v>
      </c>
      <c r="I46" s="381">
        <v>100</v>
      </c>
    </row>
    <row r="47" spans="1:9" ht="15">
      <c r="A47" s="41" t="s">
        <v>79</v>
      </c>
      <c r="B47" s="381">
        <v>16.788089958821665</v>
      </c>
      <c r="C47" s="381">
        <v>30.16760545922794</v>
      </c>
      <c r="D47" s="381">
        <v>24.577313813793136</v>
      </c>
      <c r="E47" s="381">
        <v>9.104910642556455</v>
      </c>
      <c r="F47" s="381">
        <v>7.885168913800939</v>
      </c>
      <c r="G47" s="381">
        <v>2.8586118723976623</v>
      </c>
      <c r="H47" s="381">
        <f t="shared" si="1"/>
        <v>8.61829933940221</v>
      </c>
      <c r="I47" s="381">
        <v>100</v>
      </c>
    </row>
    <row r="48" spans="1:9" ht="15">
      <c r="A48" s="41" t="s">
        <v>290</v>
      </c>
      <c r="B48" s="381">
        <v>9.274481319533251</v>
      </c>
      <c r="C48" s="381">
        <v>28.310516343823473</v>
      </c>
      <c r="D48" s="381">
        <v>20.996279484272037</v>
      </c>
      <c r="E48" s="381">
        <v>17.586772787705996</v>
      </c>
      <c r="F48" s="381">
        <v>12.733981314099196</v>
      </c>
      <c r="G48" s="381">
        <v>3.7426142147610646</v>
      </c>
      <c r="H48" s="381">
        <f t="shared" si="1"/>
        <v>7.3553545358049846</v>
      </c>
      <c r="I48" s="381">
        <v>100</v>
      </c>
    </row>
    <row r="49" spans="1:9" ht="15">
      <c r="A49" s="41" t="s">
        <v>289</v>
      </c>
      <c r="B49" s="381">
        <v>9.31742706695338</v>
      </c>
      <c r="C49" s="381">
        <v>23.319682985962555</v>
      </c>
      <c r="D49" s="381">
        <v>20.0222998890562</v>
      </c>
      <c r="E49" s="381">
        <v>19.49388142163645</v>
      </c>
      <c r="F49" s="381">
        <v>11.510743397547383</v>
      </c>
      <c r="G49" s="381">
        <v>2.508922733847861</v>
      </c>
      <c r="H49" s="381">
        <f t="shared" si="1"/>
        <v>13.827042504996166</v>
      </c>
      <c r="I49" s="381">
        <v>100</v>
      </c>
    </row>
    <row r="50" spans="1:9" ht="15">
      <c r="A50" s="41" t="s">
        <v>288</v>
      </c>
      <c r="B50" s="381">
        <v>4.734194425560843</v>
      </c>
      <c r="C50" s="381">
        <v>13.370743464557197</v>
      </c>
      <c r="D50" s="381">
        <v>22.887089796675113</v>
      </c>
      <c r="E50" s="381">
        <v>20.308757184352018</v>
      </c>
      <c r="F50" s="381">
        <v>10.558803535010197</v>
      </c>
      <c r="G50" s="381">
        <v>2.081947963661084</v>
      </c>
      <c r="H50" s="381">
        <f t="shared" si="1"/>
        <v>26.05846363018355</v>
      </c>
      <c r="I50" s="381">
        <v>100</v>
      </c>
    </row>
    <row r="51" spans="1:9" ht="15">
      <c r="A51" s="41" t="s">
        <v>287</v>
      </c>
      <c r="B51" s="381">
        <v>4.35790046863505</v>
      </c>
      <c r="C51" s="381">
        <v>17.984811358462366</v>
      </c>
      <c r="D51" s="381">
        <v>12.594060094190432</v>
      </c>
      <c r="E51" s="381">
        <v>30.400454153126066</v>
      </c>
      <c r="F51" s="381">
        <v>9.367487502099879</v>
      </c>
      <c r="G51" s="381">
        <v>3.1570593585087092</v>
      </c>
      <c r="H51" s="381">
        <f t="shared" si="1"/>
        <v>22.138227064977507</v>
      </c>
      <c r="I51" s="381">
        <v>100</v>
      </c>
    </row>
    <row r="52" spans="1:9" ht="15">
      <c r="A52" s="36"/>
      <c r="B52" s="150"/>
      <c r="C52" s="150"/>
      <c r="D52" s="150"/>
      <c r="E52" s="150"/>
      <c r="F52" s="150"/>
      <c r="G52" s="150"/>
      <c r="H52" s="150"/>
      <c r="I52" s="150"/>
    </row>
    <row r="53" spans="1:9" ht="15">
      <c r="A53" s="50"/>
      <c r="B53" s="439"/>
      <c r="C53" s="439"/>
      <c r="D53" s="439"/>
      <c r="E53" s="439"/>
      <c r="F53" s="439"/>
      <c r="G53" s="439"/>
      <c r="H53" s="439"/>
      <c r="I53" s="439"/>
    </row>
    <row r="54" spans="2:9" ht="15">
      <c r="B54" s="283"/>
      <c r="C54" s="283"/>
      <c r="D54" s="283"/>
      <c r="E54" s="283"/>
      <c r="F54" s="283"/>
      <c r="G54" s="283"/>
      <c r="H54" s="283"/>
      <c r="I54" s="283"/>
    </row>
    <row r="55" spans="2:9" ht="15">
      <c r="B55" s="283"/>
      <c r="C55" s="283"/>
      <c r="D55" s="283"/>
      <c r="E55" s="283"/>
      <c r="F55" s="283"/>
      <c r="G55" s="283"/>
      <c r="H55" s="283"/>
      <c r="I55" s="283"/>
    </row>
  </sheetData>
  <sheetProtection/>
  <mergeCells count="10">
    <mergeCell ref="B13:G13"/>
    <mergeCell ref="B21:G21"/>
    <mergeCell ref="B29:G29"/>
    <mergeCell ref="B37:G37"/>
    <mergeCell ref="B45:G45"/>
    <mergeCell ref="A1:I1"/>
    <mergeCell ref="A2:A3"/>
    <mergeCell ref="B2:G2"/>
    <mergeCell ref="I2:I3"/>
    <mergeCell ref="B5:G5"/>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G30"/>
  <sheetViews>
    <sheetView zoomScalePageLayoutView="0" workbookViewId="0" topLeftCell="A1">
      <selection activeCell="K20" sqref="K20"/>
    </sheetView>
  </sheetViews>
  <sheetFormatPr defaultColWidth="9.140625" defaultRowHeight="15"/>
  <cols>
    <col min="1" max="1" width="29.00390625" style="522" customWidth="1"/>
    <col min="2" max="7" width="9.140625" style="522" customWidth="1"/>
    <col min="8" max="16384" width="9.140625" style="326" customWidth="1"/>
  </cols>
  <sheetData>
    <row r="1" spans="1:7" ht="12.75">
      <c r="A1" s="1193" t="s">
        <v>884</v>
      </c>
      <c r="B1" s="1193"/>
      <c r="C1" s="1193"/>
      <c r="D1" s="1193"/>
      <c r="E1" s="1193"/>
      <c r="F1" s="1193"/>
      <c r="G1" s="1193"/>
    </row>
    <row r="2" spans="1:7" ht="15">
      <c r="A2" s="1192" t="s">
        <v>94</v>
      </c>
      <c r="B2" s="1195" t="s">
        <v>658</v>
      </c>
      <c r="C2" s="1195"/>
      <c r="D2" s="1195"/>
      <c r="E2" s="1195"/>
      <c r="F2" s="925"/>
      <c r="G2" s="1196" t="s">
        <v>127</v>
      </c>
    </row>
    <row r="3" spans="1:7" ht="27">
      <c r="A3" s="1194"/>
      <c r="B3" s="926" t="s">
        <v>92</v>
      </c>
      <c r="C3" s="926" t="s">
        <v>91</v>
      </c>
      <c r="D3" s="926" t="s">
        <v>90</v>
      </c>
      <c r="E3" s="926" t="s">
        <v>89</v>
      </c>
      <c r="F3" s="924" t="s">
        <v>894</v>
      </c>
      <c r="G3" s="1197"/>
    </row>
    <row r="4" spans="1:7" ht="12.75">
      <c r="A4" s="927"/>
      <c r="B4" s="821"/>
      <c r="C4" s="821"/>
      <c r="D4" s="821"/>
      <c r="E4" s="821"/>
      <c r="F4" s="821"/>
      <c r="G4" s="821"/>
    </row>
    <row r="5" spans="1:7" ht="12.75">
      <c r="A5" s="1198" t="s">
        <v>657</v>
      </c>
      <c r="B5" s="1198"/>
      <c r="C5" s="1198"/>
      <c r="D5" s="1198"/>
      <c r="E5" s="1198"/>
      <c r="F5" s="1198"/>
      <c r="G5" s="1198"/>
    </row>
    <row r="6" spans="1:7" ht="12.75">
      <c r="A6" s="928" t="s">
        <v>92</v>
      </c>
      <c r="B6" s="929" t="s">
        <v>1113</v>
      </c>
      <c r="C6" s="929" t="s">
        <v>1114</v>
      </c>
      <c r="D6" s="929" t="s">
        <v>1115</v>
      </c>
      <c r="E6" s="929" t="s">
        <v>1116</v>
      </c>
      <c r="F6" s="929" t="s">
        <v>1117</v>
      </c>
      <c r="G6" s="929">
        <v>100</v>
      </c>
    </row>
    <row r="7" spans="1:7" ht="12.75">
      <c r="A7" s="928" t="s">
        <v>91</v>
      </c>
      <c r="B7" s="929" t="s">
        <v>1118</v>
      </c>
      <c r="C7" s="929" t="s">
        <v>1119</v>
      </c>
      <c r="D7" s="929" t="s">
        <v>1120</v>
      </c>
      <c r="E7" s="929" t="s">
        <v>1121</v>
      </c>
      <c r="F7" s="929" t="s">
        <v>1122</v>
      </c>
      <c r="G7" s="929">
        <v>100</v>
      </c>
    </row>
    <row r="8" spans="1:7" ht="12.75">
      <c r="A8" s="928" t="s">
        <v>90</v>
      </c>
      <c r="B8" s="929">
        <v>0.38543193651114593</v>
      </c>
      <c r="C8" s="929" t="s">
        <v>1123</v>
      </c>
      <c r="D8" s="929" t="s">
        <v>1124</v>
      </c>
      <c r="E8" s="929" t="s">
        <v>1125</v>
      </c>
      <c r="F8" s="929" t="s">
        <v>1126</v>
      </c>
      <c r="G8" s="929">
        <v>100</v>
      </c>
    </row>
    <row r="9" spans="1:7" ht="12.75">
      <c r="A9" s="928" t="s">
        <v>89</v>
      </c>
      <c r="B9" s="929" t="s">
        <v>46</v>
      </c>
      <c r="C9" s="929" t="s">
        <v>1127</v>
      </c>
      <c r="D9" s="929">
        <v>2.46546599055779</v>
      </c>
      <c r="E9" s="929">
        <v>77.00209826892814</v>
      </c>
      <c r="F9" s="929" t="s">
        <v>1128</v>
      </c>
      <c r="G9" s="929">
        <v>100</v>
      </c>
    </row>
    <row r="10" spans="1:7" ht="12.75">
      <c r="A10" s="852"/>
      <c r="B10" s="852"/>
      <c r="C10" s="852"/>
      <c r="D10" s="852"/>
      <c r="E10" s="852"/>
      <c r="F10" s="852"/>
      <c r="G10" s="852"/>
    </row>
    <row r="11" spans="1:7" ht="12.75">
      <c r="A11" s="852"/>
      <c r="B11" s="852"/>
      <c r="C11" s="852"/>
      <c r="D11" s="852"/>
      <c r="E11" s="852"/>
      <c r="F11" s="852"/>
      <c r="G11" s="852"/>
    </row>
    <row r="12" spans="1:7" ht="12.75">
      <c r="A12" s="1191" t="s">
        <v>655</v>
      </c>
      <c r="B12" s="1191"/>
      <c r="C12" s="1191"/>
      <c r="D12" s="1191"/>
      <c r="E12" s="1191"/>
      <c r="F12" s="1191"/>
      <c r="G12" s="1191"/>
    </row>
    <row r="13" spans="1:7" ht="12.75">
      <c r="A13" s="928" t="s">
        <v>92</v>
      </c>
      <c r="B13" s="929" t="s">
        <v>1129</v>
      </c>
      <c r="C13" s="929" t="s">
        <v>1130</v>
      </c>
      <c r="D13" s="929" t="s">
        <v>1131</v>
      </c>
      <c r="E13" s="929" t="s">
        <v>1132</v>
      </c>
      <c r="F13" s="929" t="s">
        <v>1133</v>
      </c>
      <c r="G13" s="929">
        <v>100</v>
      </c>
    </row>
    <row r="14" spans="1:7" ht="12.75">
      <c r="A14" s="928" t="s">
        <v>91</v>
      </c>
      <c r="B14" s="929" t="s">
        <v>1134</v>
      </c>
      <c r="C14" s="929" t="s">
        <v>1135</v>
      </c>
      <c r="D14" s="929" t="s">
        <v>1136</v>
      </c>
      <c r="E14" s="929" t="s">
        <v>1137</v>
      </c>
      <c r="F14" s="929" t="s">
        <v>1138</v>
      </c>
      <c r="G14" s="929">
        <v>100</v>
      </c>
    </row>
    <row r="15" spans="1:7" ht="12.75">
      <c r="A15" s="928" t="s">
        <v>90</v>
      </c>
      <c r="B15" s="929">
        <v>0.9849628560597495</v>
      </c>
      <c r="C15" s="929" t="s">
        <v>1139</v>
      </c>
      <c r="D15" s="929" t="s">
        <v>1140</v>
      </c>
      <c r="E15" s="929" t="s">
        <v>1141</v>
      </c>
      <c r="F15" s="929" t="s">
        <v>1142</v>
      </c>
      <c r="G15" s="929">
        <v>100</v>
      </c>
    </row>
    <row r="16" spans="1:7" ht="12.75">
      <c r="A16" s="928" t="s">
        <v>89</v>
      </c>
      <c r="B16" s="929" t="s">
        <v>46</v>
      </c>
      <c r="C16" s="929" t="s">
        <v>1143</v>
      </c>
      <c r="D16" s="929" t="s">
        <v>1144</v>
      </c>
      <c r="E16" s="929" t="s">
        <v>1145</v>
      </c>
      <c r="F16" s="929" t="s">
        <v>1146</v>
      </c>
      <c r="G16" s="929">
        <v>100</v>
      </c>
    </row>
    <row r="17" spans="1:7" ht="12.75">
      <c r="A17" s="847"/>
      <c r="B17" s="847"/>
      <c r="C17" s="847"/>
      <c r="D17" s="847"/>
      <c r="E17" s="847"/>
      <c r="F17" s="847"/>
      <c r="G17" s="847"/>
    </row>
    <row r="18" spans="1:7" ht="12.75">
      <c r="A18" s="1191" t="s">
        <v>654</v>
      </c>
      <c r="B18" s="1191"/>
      <c r="C18" s="1191"/>
      <c r="D18" s="1191"/>
      <c r="E18" s="1191"/>
      <c r="F18" s="1191"/>
      <c r="G18" s="1191"/>
    </row>
    <row r="19" spans="1:7" ht="12.75">
      <c r="A19" s="928" t="s">
        <v>92</v>
      </c>
      <c r="B19" s="929">
        <v>30.60312732688012</v>
      </c>
      <c r="C19" s="929">
        <v>2.680565897244974</v>
      </c>
      <c r="D19" s="929">
        <v>37.00670141474311</v>
      </c>
      <c r="E19" s="930" t="s">
        <v>46</v>
      </c>
      <c r="F19" s="929">
        <f>+G19-D19-C19-B19</f>
        <v>29.709605361131793</v>
      </c>
      <c r="G19" s="929">
        <v>100</v>
      </c>
    </row>
    <row r="20" spans="1:7" ht="12.75">
      <c r="A20" s="928" t="s">
        <v>91</v>
      </c>
      <c r="B20" s="929">
        <v>15.94737974048319</v>
      </c>
      <c r="C20" s="929">
        <v>11.853896336654957</v>
      </c>
      <c r="D20" s="929">
        <v>1.526991182163596</v>
      </c>
      <c r="E20" s="929">
        <v>21.191483260448777</v>
      </c>
      <c r="F20" s="929">
        <f>+G20-E20-D20-C20-B20</f>
        <v>49.48024948024948</v>
      </c>
      <c r="G20" s="929">
        <v>100</v>
      </c>
    </row>
    <row r="21" spans="1:7" ht="12.75">
      <c r="A21" s="928" t="s">
        <v>90</v>
      </c>
      <c r="B21" s="930" t="s">
        <v>46</v>
      </c>
      <c r="C21" s="930" t="s">
        <v>46</v>
      </c>
      <c r="D21" s="929">
        <v>40.58507255593455</v>
      </c>
      <c r="E21" s="929">
        <v>0.971266693646297</v>
      </c>
      <c r="F21" s="929">
        <f>58.4</f>
        <v>58.4</v>
      </c>
      <c r="G21" s="929">
        <v>100</v>
      </c>
    </row>
    <row r="22" spans="1:7" ht="12.75">
      <c r="A22" s="928" t="s">
        <v>89</v>
      </c>
      <c r="B22" s="930" t="s">
        <v>46</v>
      </c>
      <c r="C22" s="929">
        <v>10.819521178637201</v>
      </c>
      <c r="D22" s="930" t="s">
        <v>46</v>
      </c>
      <c r="E22" s="929">
        <v>78.13075506445672</v>
      </c>
      <c r="F22" s="929">
        <f>+G22-C22-E22</f>
        <v>11.049723756906076</v>
      </c>
      <c r="G22" s="929">
        <v>100</v>
      </c>
    </row>
    <row r="23" spans="1:7" ht="12.75">
      <c r="A23" s="852"/>
      <c r="B23" s="852"/>
      <c r="C23" s="852"/>
      <c r="D23" s="852"/>
      <c r="E23" s="852"/>
      <c r="F23" s="852"/>
      <c r="G23" s="852"/>
    </row>
    <row r="24" spans="1:7" ht="12.75">
      <c r="A24" s="1191" t="s">
        <v>653</v>
      </c>
      <c r="B24" s="1191"/>
      <c r="C24" s="1191"/>
      <c r="D24" s="1191"/>
      <c r="E24" s="1191"/>
      <c r="F24" s="1191"/>
      <c r="G24" s="1191"/>
    </row>
    <row r="25" spans="1:7" ht="12.75">
      <c r="A25" s="928" t="s">
        <v>92</v>
      </c>
      <c r="B25" s="929" t="s">
        <v>1147</v>
      </c>
      <c r="C25" s="929" t="s">
        <v>1148</v>
      </c>
      <c r="D25" s="929">
        <v>5.872110821980713</v>
      </c>
      <c r="E25" s="929" t="s">
        <v>46</v>
      </c>
      <c r="F25" s="929" t="s">
        <v>1149</v>
      </c>
      <c r="G25" s="929">
        <v>100</v>
      </c>
    </row>
    <row r="26" spans="1:7" ht="12.75">
      <c r="A26" s="928" t="s">
        <v>91</v>
      </c>
      <c r="B26" s="929" t="s">
        <v>1150</v>
      </c>
      <c r="C26" s="929" t="s">
        <v>1151</v>
      </c>
      <c r="D26" s="929">
        <v>7.5</v>
      </c>
      <c r="E26" s="929">
        <v>2.325662808065721</v>
      </c>
      <c r="F26" s="929" t="s">
        <v>1152</v>
      </c>
      <c r="G26" s="929">
        <v>100</v>
      </c>
    </row>
    <row r="27" spans="1:7" ht="12.75">
      <c r="A27" s="928" t="s">
        <v>90</v>
      </c>
      <c r="B27" s="929" t="s">
        <v>1153</v>
      </c>
      <c r="C27" s="929" t="s">
        <v>1154</v>
      </c>
      <c r="D27" s="929">
        <v>13.6</v>
      </c>
      <c r="E27" s="929">
        <v>2.9877248513857793</v>
      </c>
      <c r="F27" s="929" t="s">
        <v>1155</v>
      </c>
      <c r="G27" s="929">
        <v>100</v>
      </c>
    </row>
    <row r="28" spans="1:7" ht="12.75">
      <c r="A28" s="928" t="s">
        <v>89</v>
      </c>
      <c r="B28" s="929" t="s">
        <v>46</v>
      </c>
      <c r="C28" s="929">
        <v>8.44493689180075</v>
      </c>
      <c r="D28" s="929">
        <v>9.259080836304076</v>
      </c>
      <c r="E28" s="929">
        <v>21.21591675498603</v>
      </c>
      <c r="F28" s="929" t="s">
        <v>1156</v>
      </c>
      <c r="G28" s="929">
        <v>100</v>
      </c>
    </row>
    <row r="29" spans="1:7" ht="15">
      <c r="A29" s="876"/>
      <c r="B29" s="876"/>
      <c r="C29" s="876"/>
      <c r="D29" s="876"/>
      <c r="E29" s="876"/>
      <c r="F29" s="876"/>
      <c r="G29" s="876"/>
    </row>
    <row r="30" spans="1:7" ht="12.75">
      <c r="A30" s="1192"/>
      <c r="B30" s="1192"/>
      <c r="C30" s="1192"/>
      <c r="D30" s="1192"/>
      <c r="E30" s="1192"/>
      <c r="F30" s="1192"/>
      <c r="G30" s="1192"/>
    </row>
  </sheetData>
  <sheetProtection/>
  <mergeCells count="9">
    <mergeCell ref="A18:G18"/>
    <mergeCell ref="A24:G24"/>
    <mergeCell ref="A30:G30"/>
    <mergeCell ref="A1:G1"/>
    <mergeCell ref="A2:A3"/>
    <mergeCell ref="B2:E2"/>
    <mergeCell ref="G2:G3"/>
    <mergeCell ref="A5:G5"/>
    <mergeCell ref="A12:G12"/>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Q18"/>
  <sheetViews>
    <sheetView zoomScalePageLayoutView="0" workbookViewId="0" topLeftCell="A1">
      <selection activeCell="E25" sqref="E25"/>
    </sheetView>
  </sheetViews>
  <sheetFormatPr defaultColWidth="9.140625" defaultRowHeight="15"/>
  <cols>
    <col min="1" max="1" width="21.7109375" style="531" customWidth="1"/>
    <col min="2" max="2" width="12.421875" style="531" customWidth="1"/>
    <col min="3" max="3" width="6.8515625" style="531" customWidth="1"/>
    <col min="4" max="4" width="11.28125" style="531" customWidth="1"/>
    <col min="5" max="5" width="30.421875" style="531" customWidth="1"/>
    <col min="6" max="6" width="14.00390625" style="531" customWidth="1"/>
    <col min="7" max="7" width="15.00390625" style="531" customWidth="1"/>
    <col min="8" max="8" width="11.57421875" style="531" customWidth="1"/>
    <col min="9" max="9" width="33.8515625" style="531" customWidth="1"/>
    <col min="10" max="10" width="9.140625" style="531" customWidth="1"/>
    <col min="11" max="11" width="30.140625" style="531" customWidth="1"/>
    <col min="12" max="16384" width="9.140625" style="531" customWidth="1"/>
  </cols>
  <sheetData>
    <row r="1" spans="1:10" ht="41.25" customHeight="1">
      <c r="A1" s="1200" t="s">
        <v>883</v>
      </c>
      <c r="B1" s="1200"/>
      <c r="C1" s="1200"/>
      <c r="D1" s="1200"/>
      <c r="E1" s="1200"/>
      <c r="F1" s="1200"/>
      <c r="G1" s="1200"/>
      <c r="H1" s="1200"/>
      <c r="I1" s="1200"/>
      <c r="J1" s="1200"/>
    </row>
    <row r="2" spans="1:9" ht="15">
      <c r="A2" s="931"/>
      <c r="B2" s="1201" t="s">
        <v>824</v>
      </c>
      <c r="C2" s="1201"/>
      <c r="D2" s="1201"/>
      <c r="E2" s="931"/>
      <c r="F2" s="1203" t="s">
        <v>823</v>
      </c>
      <c r="G2" s="1203"/>
      <c r="H2" s="1203"/>
      <c r="I2" s="1203"/>
    </row>
    <row r="3" spans="1:11" ht="18">
      <c r="A3" s="932"/>
      <c r="B3" s="1202"/>
      <c r="C3" s="1202"/>
      <c r="D3" s="1202"/>
      <c r="E3" s="933"/>
      <c r="F3" s="1202" t="s">
        <v>788</v>
      </c>
      <c r="G3" s="1202"/>
      <c r="H3" s="934" t="s">
        <v>825</v>
      </c>
      <c r="I3" s="1201" t="s">
        <v>821</v>
      </c>
      <c r="J3" s="540"/>
      <c r="K3" s="540"/>
    </row>
    <row r="4" spans="1:11" ht="18">
      <c r="A4" s="935"/>
      <c r="B4" s="936" t="s">
        <v>787</v>
      </c>
      <c r="C4" s="936" t="s">
        <v>786</v>
      </c>
      <c r="D4" s="936" t="s">
        <v>822</v>
      </c>
      <c r="E4" s="937"/>
      <c r="F4" s="936" t="s">
        <v>785</v>
      </c>
      <c r="G4" s="936" t="s">
        <v>784</v>
      </c>
      <c r="H4" s="936"/>
      <c r="I4" s="1202"/>
      <c r="J4" s="540"/>
      <c r="K4" s="540"/>
    </row>
    <row r="5" spans="1:16" ht="15">
      <c r="A5" s="934" t="s">
        <v>37</v>
      </c>
      <c r="B5" s="530">
        <v>4.86</v>
      </c>
      <c r="C5" s="530">
        <v>8.5</v>
      </c>
      <c r="D5" s="530">
        <v>4.99</v>
      </c>
      <c r="E5" s="530"/>
      <c r="F5" s="530">
        <v>8.58</v>
      </c>
      <c r="G5" s="530">
        <v>5.41</v>
      </c>
      <c r="H5" s="530">
        <v>7.8</v>
      </c>
      <c r="I5" s="530">
        <v>7.55</v>
      </c>
      <c r="J5" s="934"/>
      <c r="K5" s="530"/>
      <c r="N5" s="934"/>
      <c r="O5" s="540"/>
      <c r="P5" s="530"/>
    </row>
    <row r="6" spans="1:16" ht="15">
      <c r="A6" s="934" t="s">
        <v>36</v>
      </c>
      <c r="B6" s="530">
        <v>3.88</v>
      </c>
      <c r="C6" s="530">
        <v>7.02</v>
      </c>
      <c r="D6" s="530">
        <v>3.99</v>
      </c>
      <c r="E6" s="530"/>
      <c r="F6" s="530">
        <v>8.24</v>
      </c>
      <c r="G6" s="530">
        <v>3.83</v>
      </c>
      <c r="H6" s="530">
        <v>7.8</v>
      </c>
      <c r="I6" s="530">
        <v>6.3</v>
      </c>
      <c r="J6" s="934"/>
      <c r="K6" s="530"/>
      <c r="N6" s="934"/>
      <c r="P6" s="530"/>
    </row>
    <row r="7" spans="1:16" ht="15">
      <c r="A7" s="934" t="s">
        <v>34</v>
      </c>
      <c r="B7" s="530">
        <v>1.86</v>
      </c>
      <c r="C7" s="530">
        <v>4.12</v>
      </c>
      <c r="D7" s="530">
        <v>1.94</v>
      </c>
      <c r="E7" s="530"/>
      <c r="F7" s="530">
        <v>0.34</v>
      </c>
      <c r="G7" s="530">
        <v>2.33</v>
      </c>
      <c r="H7" s="530">
        <v>2.26</v>
      </c>
      <c r="I7" s="530">
        <v>2.95</v>
      </c>
      <c r="J7" s="934"/>
      <c r="K7" s="530"/>
      <c r="N7" s="934"/>
      <c r="P7" s="530"/>
    </row>
    <row r="8" spans="1:17" ht="15">
      <c r="A8" s="937" t="s">
        <v>33</v>
      </c>
      <c r="B8" s="938">
        <v>0.33</v>
      </c>
      <c r="C8" s="530">
        <v>0.9</v>
      </c>
      <c r="D8" s="530">
        <v>0.35</v>
      </c>
      <c r="E8" s="938"/>
      <c r="F8" s="530" t="s">
        <v>77</v>
      </c>
      <c r="G8" s="530">
        <v>0.4</v>
      </c>
      <c r="H8" s="530" t="s">
        <v>77</v>
      </c>
      <c r="I8" s="530">
        <v>0.84</v>
      </c>
      <c r="J8" s="934"/>
      <c r="K8" s="938"/>
      <c r="N8" s="934"/>
      <c r="O8" s="540"/>
      <c r="P8" s="939"/>
      <c r="Q8" s="540"/>
    </row>
    <row r="9" spans="1:16" ht="18" customHeight="1">
      <c r="A9" s="1204" t="s">
        <v>932</v>
      </c>
      <c r="B9" s="1204"/>
      <c r="C9" s="1204"/>
      <c r="D9" s="1204"/>
      <c r="E9" s="1204"/>
      <c r="F9" s="1204"/>
      <c r="G9" s="1204"/>
      <c r="H9" s="1204"/>
      <c r="I9" s="1204"/>
      <c r="J9" s="540"/>
      <c r="M9" s="540"/>
      <c r="N9" s="540"/>
      <c r="O9" s="540"/>
      <c r="P9" s="540"/>
    </row>
    <row r="10" spans="13:16" ht="15">
      <c r="M10" s="540"/>
      <c r="N10" s="540"/>
      <c r="O10" s="540"/>
      <c r="P10" s="540"/>
    </row>
    <row r="11" spans="13:16" ht="15">
      <c r="M11" s="540"/>
      <c r="N11" s="540"/>
      <c r="O11" s="540"/>
      <c r="P11" s="540"/>
    </row>
    <row r="12" spans="1:9" ht="15" customHeight="1">
      <c r="A12" s="931"/>
      <c r="B12" s="1199" t="s">
        <v>782</v>
      </c>
      <c r="C12" s="1199"/>
      <c r="D12" s="1199"/>
      <c r="E12" s="1199"/>
      <c r="F12" s="1199"/>
      <c r="G12" s="1199"/>
      <c r="H12" s="1199"/>
      <c r="I12" s="940"/>
    </row>
    <row r="13" spans="1:9" ht="21" customHeight="1">
      <c r="A13" s="935"/>
      <c r="B13" s="941" t="s">
        <v>149</v>
      </c>
      <c r="C13" s="941" t="s">
        <v>792</v>
      </c>
      <c r="D13" s="941" t="s">
        <v>148</v>
      </c>
      <c r="E13" s="941" t="s">
        <v>166</v>
      </c>
      <c r="F13" s="941" t="s">
        <v>165</v>
      </c>
      <c r="G13" s="941" t="s">
        <v>164</v>
      </c>
      <c r="H13" s="941" t="s">
        <v>163</v>
      </c>
      <c r="I13" s="942"/>
    </row>
    <row r="14" spans="1:8" ht="15">
      <c r="A14" s="934" t="s">
        <v>37</v>
      </c>
      <c r="B14" s="530">
        <v>4.86</v>
      </c>
      <c r="C14" s="530">
        <v>8.92</v>
      </c>
      <c r="D14" s="530">
        <v>10.18</v>
      </c>
      <c r="E14" s="530">
        <v>6.1</v>
      </c>
      <c r="F14" s="530">
        <v>12.32</v>
      </c>
      <c r="G14" s="530">
        <v>3.93</v>
      </c>
      <c r="H14" s="530">
        <v>10.34</v>
      </c>
    </row>
    <row r="15" spans="1:9" ht="15">
      <c r="A15" s="934" t="s">
        <v>36</v>
      </c>
      <c r="B15" s="530">
        <v>3.88</v>
      </c>
      <c r="C15" s="530">
        <v>7.62</v>
      </c>
      <c r="D15" s="530">
        <v>7.71</v>
      </c>
      <c r="E15" s="530">
        <v>4.88</v>
      </c>
      <c r="F15" s="530">
        <v>9.82</v>
      </c>
      <c r="G15" s="530">
        <v>3.21</v>
      </c>
      <c r="H15" s="530">
        <v>9.31</v>
      </c>
      <c r="I15" s="943"/>
    </row>
    <row r="16" spans="1:8" ht="15">
      <c r="A16" s="934" t="s">
        <v>34</v>
      </c>
      <c r="B16" s="530">
        <v>1.86</v>
      </c>
      <c r="C16" s="530">
        <v>3.92</v>
      </c>
      <c r="D16" s="530">
        <v>5.33</v>
      </c>
      <c r="E16" s="530">
        <v>2.22</v>
      </c>
      <c r="F16" s="530">
        <v>8.13</v>
      </c>
      <c r="G16" s="530">
        <v>1.43</v>
      </c>
      <c r="H16" s="530">
        <v>5.21</v>
      </c>
    </row>
    <row r="17" spans="1:8" ht="15">
      <c r="A17" s="937" t="s">
        <v>33</v>
      </c>
      <c r="B17" s="938">
        <v>0.33</v>
      </c>
      <c r="C17" s="938">
        <v>0.78</v>
      </c>
      <c r="D17" s="938">
        <v>1.59</v>
      </c>
      <c r="E17" s="938">
        <v>0.5</v>
      </c>
      <c r="F17" s="938">
        <v>1.07</v>
      </c>
      <c r="G17" s="938" t="s">
        <v>77</v>
      </c>
      <c r="H17" s="938">
        <v>3.29</v>
      </c>
    </row>
    <row r="18" spans="2:8" ht="15">
      <c r="B18" s="944"/>
      <c r="C18" s="944"/>
      <c r="D18" s="944"/>
      <c r="E18" s="944"/>
      <c r="F18" s="944"/>
      <c r="G18" s="944"/>
      <c r="H18" s="944"/>
    </row>
    <row r="19" ht="27" customHeight="1"/>
  </sheetData>
  <sheetProtection/>
  <mergeCells count="7">
    <mergeCell ref="B12:H12"/>
    <mergeCell ref="A1:J1"/>
    <mergeCell ref="B2:D3"/>
    <mergeCell ref="F2:I2"/>
    <mergeCell ref="F3:G3"/>
    <mergeCell ref="I3:I4"/>
    <mergeCell ref="A9:I9"/>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S31"/>
  <sheetViews>
    <sheetView zoomScalePageLayoutView="0" workbookViewId="0" topLeftCell="A1">
      <selection activeCell="E28" sqref="E28"/>
    </sheetView>
  </sheetViews>
  <sheetFormatPr defaultColWidth="9.140625" defaultRowHeight="15"/>
  <cols>
    <col min="1" max="1" width="23.00390625" style="522" customWidth="1"/>
    <col min="2" max="2" width="24.421875" style="522" customWidth="1"/>
    <col min="3" max="3" width="30.00390625" style="522" customWidth="1"/>
    <col min="4" max="4" width="20.140625" style="522" customWidth="1"/>
    <col min="5" max="5" width="11.8515625" style="522" customWidth="1"/>
    <col min="6" max="6" width="17.140625" style="522" customWidth="1"/>
    <col min="7" max="7" width="21.28125" style="522" customWidth="1"/>
    <col min="8" max="8" width="22.140625" style="522" customWidth="1"/>
    <col min="9" max="10" width="14.7109375" style="522" customWidth="1"/>
    <col min="11" max="13" width="9.140625" style="522" customWidth="1"/>
    <col min="14" max="14" width="29.8515625" style="522" customWidth="1"/>
    <col min="15" max="15" width="21.140625" style="522" customWidth="1"/>
    <col min="16" max="16" width="17.421875" style="522" customWidth="1"/>
    <col min="17" max="17" width="14.28125" style="522" customWidth="1"/>
    <col min="18" max="16384" width="9.140625" style="522" customWidth="1"/>
  </cols>
  <sheetData>
    <row r="1" spans="1:13" ht="59.25" customHeight="1">
      <c r="A1" s="1111" t="s">
        <v>1157</v>
      </c>
      <c r="B1" s="1111"/>
      <c r="C1" s="1111"/>
      <c r="D1" s="945"/>
      <c r="E1" s="945"/>
      <c r="F1" s="945"/>
      <c r="G1" s="945"/>
      <c r="H1" s="945"/>
      <c r="I1" s="945"/>
      <c r="J1" s="946"/>
      <c r="K1" s="946"/>
      <c r="L1" s="946"/>
      <c r="M1" s="946"/>
    </row>
    <row r="2" spans="1:19" ht="29.25" customHeight="1">
      <c r="A2" s="947"/>
      <c r="B2" s="948" t="s">
        <v>791</v>
      </c>
      <c r="C2" s="948" t="s">
        <v>790</v>
      </c>
      <c r="D2" s="541"/>
      <c r="E2" s="541"/>
      <c r="F2" s="541"/>
      <c r="G2" s="541"/>
      <c r="H2" s="541"/>
      <c r="I2" s="541"/>
      <c r="J2" s="541"/>
      <c r="K2" s="541"/>
      <c r="L2" s="949"/>
      <c r="M2" s="537"/>
      <c r="N2" s="541"/>
      <c r="O2" s="541"/>
      <c r="P2" s="541"/>
      <c r="Q2" s="541"/>
      <c r="R2" s="541"/>
      <c r="S2" s="541"/>
    </row>
    <row r="3" spans="1:12" ht="29.25" customHeight="1">
      <c r="A3" s="950"/>
      <c r="B3" s="1205" t="s">
        <v>789</v>
      </c>
      <c r="C3" s="1205"/>
      <c r="L3" s="951"/>
    </row>
    <row r="4" spans="1:12" ht="15">
      <c r="A4" s="952" t="s">
        <v>1158</v>
      </c>
      <c r="B4" s="472">
        <v>5.78</v>
      </c>
      <c r="C4" s="472">
        <v>3.41</v>
      </c>
      <c r="E4" s="537"/>
      <c r="F4" s="953"/>
      <c r="G4" s="953"/>
      <c r="H4" s="953"/>
      <c r="I4" s="953"/>
      <c r="J4" s="954"/>
      <c r="K4" s="541"/>
      <c r="L4" s="541"/>
    </row>
    <row r="5" spans="1:12" ht="15">
      <c r="A5" s="952" t="s">
        <v>1159</v>
      </c>
      <c r="B5" s="472">
        <v>2.45</v>
      </c>
      <c r="C5" s="472">
        <v>1.35</v>
      </c>
      <c r="E5" s="955"/>
      <c r="F5" s="955"/>
      <c r="G5" s="955"/>
      <c r="H5" s="955"/>
      <c r="I5" s="955"/>
      <c r="J5" s="955"/>
      <c r="K5" s="955"/>
      <c r="L5" s="541"/>
    </row>
    <row r="6" spans="1:12" ht="15">
      <c r="A6" s="952" t="s">
        <v>1160</v>
      </c>
      <c r="B6" s="472">
        <v>6.88</v>
      </c>
      <c r="C6" s="472">
        <v>4.04</v>
      </c>
      <c r="E6" s="541"/>
      <c r="F6" s="541"/>
      <c r="G6" s="541"/>
      <c r="H6" s="541"/>
      <c r="I6" s="541"/>
      <c r="J6" s="541"/>
      <c r="K6" s="541"/>
      <c r="L6" s="541"/>
    </row>
    <row r="7" spans="1:12" ht="15">
      <c r="A7" s="952" t="s">
        <v>1161</v>
      </c>
      <c r="B7" s="472">
        <v>0.86</v>
      </c>
      <c r="C7" s="472">
        <v>0.32</v>
      </c>
      <c r="D7" s="773"/>
      <c r="E7" s="537"/>
      <c r="F7" s="953"/>
      <c r="G7" s="953"/>
      <c r="H7" s="953"/>
      <c r="I7" s="953"/>
      <c r="J7" s="954"/>
      <c r="K7" s="541"/>
      <c r="L7" s="541"/>
    </row>
    <row r="8" spans="1:12" s="773" customFormat="1" ht="15">
      <c r="A8" s="829"/>
      <c r="C8" s="956"/>
      <c r="E8" s="537"/>
      <c r="F8" s="953"/>
      <c r="G8" s="953"/>
      <c r="H8" s="953"/>
      <c r="I8" s="953"/>
      <c r="J8" s="954"/>
      <c r="K8" s="541"/>
      <c r="L8" s="829"/>
    </row>
    <row r="9" spans="1:12" s="773" customFormat="1" ht="15">
      <c r="A9" s="829"/>
      <c r="B9" s="1206" t="s">
        <v>783</v>
      </c>
      <c r="C9" s="1206"/>
      <c r="D9" s="957"/>
      <c r="E9" s="537"/>
      <c r="F9" s="953"/>
      <c r="G9" s="953"/>
      <c r="H9" s="954"/>
      <c r="I9" s="953"/>
      <c r="J9" s="954"/>
      <c r="K9" s="541"/>
      <c r="L9" s="829"/>
    </row>
    <row r="10" spans="1:19" s="773" customFormat="1" ht="15">
      <c r="A10" s="952" t="s">
        <v>1158</v>
      </c>
      <c r="B10" s="472">
        <v>7.7</v>
      </c>
      <c r="C10" s="472">
        <v>4.5</v>
      </c>
      <c r="D10" s="958"/>
      <c r="E10" s="959"/>
      <c r="F10" s="541"/>
      <c r="G10" s="541"/>
      <c r="H10" s="541"/>
      <c r="I10" s="541"/>
      <c r="J10" s="541"/>
      <c r="K10" s="541"/>
      <c r="L10" s="541"/>
      <c r="M10" s="522"/>
      <c r="N10" s="522"/>
      <c r="O10" s="522"/>
      <c r="P10" s="522"/>
      <c r="Q10" s="522"/>
      <c r="R10" s="522"/>
      <c r="S10" s="522"/>
    </row>
    <row r="11" spans="1:12" s="773" customFormat="1" ht="15">
      <c r="A11" s="952" t="s">
        <v>1159</v>
      </c>
      <c r="B11" s="472">
        <v>4</v>
      </c>
      <c r="C11" s="472">
        <v>2.2</v>
      </c>
      <c r="D11" s="958"/>
      <c r="E11" s="959"/>
      <c r="F11" s="959"/>
      <c r="G11" s="829"/>
      <c r="H11" s="960"/>
      <c r="I11" s="829"/>
      <c r="J11" s="829"/>
      <c r="K11" s="829"/>
      <c r="L11" s="829"/>
    </row>
    <row r="12" spans="1:19" s="773" customFormat="1" ht="15">
      <c r="A12" s="952" t="s">
        <v>1160</v>
      </c>
      <c r="B12" s="472">
        <v>8.9</v>
      </c>
      <c r="C12" s="472">
        <v>6</v>
      </c>
      <c r="D12" s="958"/>
      <c r="E12" s="959"/>
      <c r="F12" s="541"/>
      <c r="G12" s="541"/>
      <c r="H12" s="541"/>
      <c r="I12" s="541"/>
      <c r="J12" s="541"/>
      <c r="K12" s="541"/>
      <c r="L12" s="541"/>
      <c r="M12" s="522"/>
      <c r="N12" s="522"/>
      <c r="O12" s="522"/>
      <c r="P12" s="522"/>
      <c r="Q12" s="522"/>
      <c r="R12" s="522"/>
      <c r="S12" s="522"/>
    </row>
    <row r="13" spans="1:19" s="773" customFormat="1" ht="15">
      <c r="A13" s="952" t="s">
        <v>1161</v>
      </c>
      <c r="B13" s="472">
        <v>0.9</v>
      </c>
      <c r="C13" s="472">
        <v>0.3</v>
      </c>
      <c r="D13" s="958"/>
      <c r="E13" s="958"/>
      <c r="F13" s="522"/>
      <c r="G13" s="522"/>
      <c r="H13" s="522"/>
      <c r="I13" s="522"/>
      <c r="J13" s="522"/>
      <c r="K13" s="522"/>
      <c r="L13" s="522"/>
      <c r="M13" s="522"/>
      <c r="N13" s="522"/>
      <c r="O13" s="522"/>
      <c r="P13" s="522"/>
      <c r="Q13" s="522"/>
      <c r="R13" s="522"/>
      <c r="S13" s="522"/>
    </row>
    <row r="14" spans="1:19" s="773" customFormat="1" ht="15">
      <c r="A14" s="829"/>
      <c r="B14" s="956"/>
      <c r="C14" s="956"/>
      <c r="D14" s="541"/>
      <c r="E14" s="522"/>
      <c r="F14" s="522"/>
      <c r="G14" s="522"/>
      <c r="H14" s="522"/>
      <c r="I14" s="522"/>
      <c r="J14" s="522"/>
      <c r="K14" s="522"/>
      <c r="L14" s="522"/>
      <c r="M14" s="522"/>
      <c r="N14" s="522"/>
      <c r="O14" s="522"/>
      <c r="P14" s="522"/>
      <c r="Q14" s="522"/>
      <c r="R14" s="522"/>
      <c r="S14" s="522"/>
    </row>
    <row r="15" spans="2:19" s="773" customFormat="1" ht="15">
      <c r="B15" s="1206" t="s">
        <v>127</v>
      </c>
      <c r="C15" s="1206"/>
      <c r="D15" s="541"/>
      <c r="E15" s="522"/>
      <c r="F15" s="522"/>
      <c r="G15" s="522"/>
      <c r="H15" s="522"/>
      <c r="I15" s="522"/>
      <c r="J15" s="522"/>
      <c r="K15" s="522"/>
      <c r="L15" s="522"/>
      <c r="M15" s="522"/>
      <c r="N15" s="522"/>
      <c r="O15" s="522"/>
      <c r="P15" s="522"/>
      <c r="Q15" s="522"/>
      <c r="R15" s="522"/>
      <c r="S15" s="522"/>
    </row>
    <row r="16" spans="1:3" ht="15">
      <c r="A16" s="952" t="s">
        <v>1160</v>
      </c>
      <c r="B16" s="472">
        <v>4.99</v>
      </c>
      <c r="C16" s="956">
        <v>7.55</v>
      </c>
    </row>
    <row r="17" spans="1:4" ht="15">
      <c r="A17" s="952" t="s">
        <v>1158</v>
      </c>
      <c r="B17" s="472">
        <v>3.99</v>
      </c>
      <c r="C17" s="956">
        <v>6.3</v>
      </c>
      <c r="D17" s="541"/>
    </row>
    <row r="18" spans="1:3" ht="15">
      <c r="A18" s="952" t="s">
        <v>1159</v>
      </c>
      <c r="B18" s="472">
        <v>1.94</v>
      </c>
      <c r="C18" s="956">
        <v>2.95</v>
      </c>
    </row>
    <row r="19" spans="1:8" ht="15">
      <c r="A19" s="952" t="s">
        <v>1161</v>
      </c>
      <c r="B19" s="472">
        <v>0.35</v>
      </c>
      <c r="C19" s="956">
        <v>0.84</v>
      </c>
      <c r="D19" s="829"/>
      <c r="E19" s="541"/>
      <c r="F19" s="541"/>
      <c r="G19" s="541"/>
      <c r="H19" s="541"/>
    </row>
    <row r="20" spans="1:8" ht="29.25" customHeight="1">
      <c r="A20" s="1083" t="s">
        <v>932</v>
      </c>
      <c r="B20" s="1083"/>
      <c r="C20" s="1083"/>
      <c r="D20" s="537"/>
      <c r="E20" s="537"/>
      <c r="F20" s="537"/>
      <c r="G20" s="537"/>
      <c r="H20" s="537"/>
    </row>
    <row r="21" s="758" customFormat="1" ht="15"/>
    <row r="31" spans="1:13" s="773" customFormat="1" ht="15">
      <c r="A31" s="522"/>
      <c r="B31" s="522"/>
      <c r="C31" s="522"/>
      <c r="D31" s="522"/>
      <c r="E31" s="522"/>
      <c r="F31" s="522"/>
      <c r="G31" s="522"/>
      <c r="H31" s="522"/>
      <c r="I31" s="522"/>
      <c r="J31" s="522"/>
      <c r="K31" s="522"/>
      <c r="L31" s="522"/>
      <c r="M31" s="522"/>
    </row>
  </sheetData>
  <sheetProtection/>
  <mergeCells count="5">
    <mergeCell ref="A1:C1"/>
    <mergeCell ref="B3:C3"/>
    <mergeCell ref="B9:C9"/>
    <mergeCell ref="B15:C15"/>
    <mergeCell ref="A20:C20"/>
  </mergeCells>
  <printOptions/>
  <pageMargins left="0.7" right="0.7" top="0.75" bottom="0.75" header="0.3" footer="0.3"/>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dimension ref="A1:K34"/>
  <sheetViews>
    <sheetView zoomScalePageLayoutView="0" workbookViewId="0" topLeftCell="A1">
      <selection activeCell="L3" sqref="L3"/>
    </sheetView>
  </sheetViews>
  <sheetFormatPr defaultColWidth="9.140625" defaultRowHeight="15"/>
  <cols>
    <col min="1" max="1" width="18.7109375" style="522" customWidth="1"/>
    <col min="2" max="5" width="9.140625" style="522" customWidth="1"/>
    <col min="6" max="6" width="10.28125" style="522" customWidth="1"/>
    <col min="7" max="16384" width="9.140625" style="522" customWidth="1"/>
  </cols>
  <sheetData>
    <row r="1" spans="1:10" ht="41.25" customHeight="1">
      <c r="A1" s="1111" t="s">
        <v>1162</v>
      </c>
      <c r="B1" s="1111"/>
      <c r="C1" s="1111"/>
      <c r="D1" s="1111"/>
      <c r="E1" s="1111"/>
      <c r="F1" s="1111"/>
      <c r="G1" s="1111"/>
      <c r="H1" s="1111"/>
      <c r="I1" s="1111"/>
      <c r="J1" s="1111"/>
    </row>
    <row r="2" spans="1:11" s="758" customFormat="1" ht="30.75" customHeight="1">
      <c r="A2" s="961"/>
      <c r="B2" s="1108" t="s">
        <v>795</v>
      </c>
      <c r="C2" s="1108"/>
      <c r="D2" s="1108"/>
      <c r="E2" s="1108"/>
      <c r="F2" s="1108"/>
      <c r="G2" s="1108"/>
      <c r="H2" s="1108"/>
      <c r="I2" s="1108"/>
      <c r="J2" s="1108"/>
      <c r="K2" s="962"/>
    </row>
    <row r="3" spans="1:11" ht="15">
      <c r="A3" s="1210" t="s">
        <v>793</v>
      </c>
      <c r="B3" s="1207" t="s">
        <v>952</v>
      </c>
      <c r="C3" s="1207"/>
      <c r="D3" s="1207"/>
      <c r="E3" s="1207"/>
      <c r="F3" s="1207"/>
      <c r="G3" s="1207"/>
      <c r="H3" s="1207"/>
      <c r="I3" s="1207"/>
      <c r="J3" s="1208" t="s">
        <v>127</v>
      </c>
      <c r="K3" s="951"/>
    </row>
    <row r="4" spans="1:11" ht="15">
      <c r="A4" s="1211"/>
      <c r="B4" s="963" t="s">
        <v>149</v>
      </c>
      <c r="C4" s="963" t="s">
        <v>166</v>
      </c>
      <c r="D4" s="963" t="s">
        <v>167</v>
      </c>
      <c r="E4" s="963" t="s">
        <v>148</v>
      </c>
      <c r="F4" s="963" t="s">
        <v>163</v>
      </c>
      <c r="G4" s="963" t="s">
        <v>164</v>
      </c>
      <c r="H4" s="963" t="s">
        <v>165</v>
      </c>
      <c r="I4" s="963" t="s">
        <v>162</v>
      </c>
      <c r="J4" s="1209"/>
      <c r="K4" s="951"/>
    </row>
    <row r="5" spans="1:11" ht="15">
      <c r="A5" s="749" t="s">
        <v>1163</v>
      </c>
      <c r="B5" s="956">
        <v>98.61</v>
      </c>
      <c r="C5" s="964" t="s">
        <v>77</v>
      </c>
      <c r="D5" s="964" t="s">
        <v>77</v>
      </c>
      <c r="E5" s="956">
        <v>0</v>
      </c>
      <c r="F5" s="956" t="s">
        <v>77</v>
      </c>
      <c r="G5" s="956"/>
      <c r="H5" s="956"/>
      <c r="I5" s="964">
        <v>1.39</v>
      </c>
      <c r="J5" s="956">
        <v>100</v>
      </c>
      <c r="K5" s="965"/>
    </row>
    <row r="6" spans="1:11" ht="15">
      <c r="A6" s="749" t="s">
        <v>1164</v>
      </c>
      <c r="B6" s="956">
        <v>21.89</v>
      </c>
      <c r="C6" s="964">
        <v>78.11</v>
      </c>
      <c r="D6" s="964" t="s">
        <v>77</v>
      </c>
      <c r="E6" s="956" t="s">
        <v>77</v>
      </c>
      <c r="F6" s="956" t="s">
        <v>77</v>
      </c>
      <c r="G6" s="956"/>
      <c r="H6" s="956"/>
      <c r="I6" s="964" t="s">
        <v>77</v>
      </c>
      <c r="J6" s="956">
        <v>100</v>
      </c>
      <c r="K6" s="965"/>
    </row>
    <row r="7" spans="1:11" ht="15">
      <c r="A7" s="749" t="s">
        <v>1165</v>
      </c>
      <c r="B7" s="956">
        <v>22.12</v>
      </c>
      <c r="C7" s="964" t="s">
        <v>77</v>
      </c>
      <c r="D7" s="964">
        <v>72.8</v>
      </c>
      <c r="E7" s="956" t="s">
        <v>77</v>
      </c>
      <c r="F7" s="956">
        <v>5.09</v>
      </c>
      <c r="G7" s="956"/>
      <c r="I7" s="964" t="s">
        <v>77</v>
      </c>
      <c r="J7" s="956">
        <v>100</v>
      </c>
      <c r="K7" s="965"/>
    </row>
    <row r="8" spans="1:11" ht="15">
      <c r="A8" s="749" t="s">
        <v>1166</v>
      </c>
      <c r="B8" s="956">
        <v>21.54</v>
      </c>
      <c r="C8" s="964" t="s">
        <v>77</v>
      </c>
      <c r="D8" s="964">
        <v>4.72</v>
      </c>
      <c r="E8" s="956">
        <v>69.23</v>
      </c>
      <c r="F8" s="956">
        <v>4.51</v>
      </c>
      <c r="G8" s="956"/>
      <c r="H8" s="956"/>
      <c r="I8" s="964" t="s">
        <v>77</v>
      </c>
      <c r="J8" s="956">
        <v>100</v>
      </c>
      <c r="K8" s="965"/>
    </row>
    <row r="9" spans="1:11" ht="15">
      <c r="A9" s="749" t="s">
        <v>1167</v>
      </c>
      <c r="B9" s="956">
        <v>8.99</v>
      </c>
      <c r="C9" s="964" t="s">
        <v>77</v>
      </c>
      <c r="D9" s="964">
        <v>3.51</v>
      </c>
      <c r="E9" s="956" t="s">
        <v>77</v>
      </c>
      <c r="F9" s="956">
        <v>87.51</v>
      </c>
      <c r="G9" s="956"/>
      <c r="H9" s="956"/>
      <c r="I9" s="964" t="s">
        <v>77</v>
      </c>
      <c r="J9" s="956">
        <v>100</v>
      </c>
      <c r="K9" s="965"/>
    </row>
    <row r="10" spans="1:11" ht="19.5">
      <c r="A10" s="749" t="s">
        <v>1168</v>
      </c>
      <c r="B10" s="956" t="s">
        <v>77</v>
      </c>
      <c r="C10" s="964" t="s">
        <v>77</v>
      </c>
      <c r="D10" s="964" t="s">
        <v>77</v>
      </c>
      <c r="E10" s="956" t="s">
        <v>77</v>
      </c>
      <c r="F10" s="956" t="s">
        <v>77</v>
      </c>
      <c r="G10" s="956">
        <v>100</v>
      </c>
      <c r="I10" s="964" t="s">
        <v>77</v>
      </c>
      <c r="J10" s="956">
        <v>100</v>
      </c>
      <c r="K10" s="965"/>
    </row>
    <row r="11" spans="1:11" ht="15">
      <c r="A11" s="749" t="s">
        <v>1169</v>
      </c>
      <c r="B11" s="956">
        <v>23.78</v>
      </c>
      <c r="C11" s="964" t="s">
        <v>77</v>
      </c>
      <c r="D11" s="964" t="s">
        <v>77</v>
      </c>
      <c r="E11" s="956" t="s">
        <v>77</v>
      </c>
      <c r="F11" s="956" t="s">
        <v>77</v>
      </c>
      <c r="G11" s="956"/>
      <c r="H11" s="956">
        <v>74.77</v>
      </c>
      <c r="I11" s="964">
        <v>1.45</v>
      </c>
      <c r="J11" s="956">
        <v>100</v>
      </c>
      <c r="K11" s="965"/>
    </row>
    <row r="12" spans="1:11" ht="15">
      <c r="A12" s="966" t="s">
        <v>1170</v>
      </c>
      <c r="B12" s="967">
        <v>27.45</v>
      </c>
      <c r="C12" s="968" t="s">
        <v>77</v>
      </c>
      <c r="D12" s="968" t="s">
        <v>77</v>
      </c>
      <c r="E12" s="967" t="s">
        <v>77</v>
      </c>
      <c r="F12" s="967" t="s">
        <v>77</v>
      </c>
      <c r="G12" s="967"/>
      <c r="H12" s="967"/>
      <c r="I12" s="964">
        <v>72.55</v>
      </c>
      <c r="J12" s="967">
        <v>100</v>
      </c>
      <c r="K12" s="969"/>
    </row>
    <row r="13" spans="1:11" s="758" customFormat="1" ht="30.75" customHeight="1">
      <c r="A13" s="961"/>
      <c r="B13" s="1108" t="s">
        <v>794</v>
      </c>
      <c r="C13" s="1108"/>
      <c r="D13" s="1108"/>
      <c r="E13" s="1108"/>
      <c r="F13" s="1108"/>
      <c r="G13" s="1108"/>
      <c r="H13" s="1108"/>
      <c r="I13" s="1108"/>
      <c r="J13" s="1108"/>
      <c r="K13" s="962"/>
    </row>
    <row r="14" spans="1:11" ht="15">
      <c r="A14" s="970"/>
      <c r="B14" s="1207" t="s">
        <v>952</v>
      </c>
      <c r="C14" s="1207"/>
      <c r="D14" s="1207"/>
      <c r="E14" s="1207"/>
      <c r="F14" s="1207"/>
      <c r="G14" s="1207"/>
      <c r="H14" s="1207"/>
      <c r="I14" s="1207"/>
      <c r="J14" s="1208" t="s">
        <v>127</v>
      </c>
      <c r="K14" s="951"/>
    </row>
    <row r="15" spans="1:11" ht="15">
      <c r="A15" s="947" t="s">
        <v>793</v>
      </c>
      <c r="B15" s="963" t="s">
        <v>149</v>
      </c>
      <c r="C15" s="963" t="s">
        <v>166</v>
      </c>
      <c r="D15" s="963" t="s">
        <v>167</v>
      </c>
      <c r="E15" s="963" t="s">
        <v>148</v>
      </c>
      <c r="F15" s="963" t="s">
        <v>163</v>
      </c>
      <c r="G15" s="963" t="s">
        <v>164</v>
      </c>
      <c r="H15" s="963" t="s">
        <v>165</v>
      </c>
      <c r="I15" s="963" t="s">
        <v>162</v>
      </c>
      <c r="J15" s="1209"/>
      <c r="K15" s="951"/>
    </row>
    <row r="16" spans="1:11" ht="15">
      <c r="A16" s="749" t="s">
        <v>1163</v>
      </c>
      <c r="B16" s="956">
        <v>95.81</v>
      </c>
      <c r="C16" s="956">
        <v>0.87</v>
      </c>
      <c r="D16" s="956">
        <v>0.39</v>
      </c>
      <c r="E16" s="964">
        <v>0.45</v>
      </c>
      <c r="F16" s="956">
        <v>0</v>
      </c>
      <c r="G16" s="956">
        <v>0</v>
      </c>
      <c r="H16" s="956">
        <v>0.82</v>
      </c>
      <c r="I16" s="956">
        <v>1.66</v>
      </c>
      <c r="J16" s="956">
        <v>100</v>
      </c>
      <c r="K16" s="965"/>
    </row>
    <row r="17" spans="1:11" ht="15">
      <c r="A17" s="749" t="s">
        <v>1164</v>
      </c>
      <c r="B17" s="956">
        <v>18.07</v>
      </c>
      <c r="C17" s="956">
        <v>76.48</v>
      </c>
      <c r="D17" s="956">
        <v>2.72</v>
      </c>
      <c r="E17" s="964" t="s">
        <v>77</v>
      </c>
      <c r="F17" s="956" t="s">
        <v>77</v>
      </c>
      <c r="G17" s="956" t="s">
        <v>77</v>
      </c>
      <c r="H17" s="956" t="s">
        <v>77</v>
      </c>
      <c r="I17" s="956">
        <v>2.73</v>
      </c>
      <c r="J17" s="956">
        <v>100</v>
      </c>
      <c r="K17" s="965"/>
    </row>
    <row r="18" spans="1:11" ht="15">
      <c r="A18" s="749" t="s">
        <v>1165</v>
      </c>
      <c r="B18" s="956">
        <v>16.81</v>
      </c>
      <c r="C18" s="956">
        <v>3.66</v>
      </c>
      <c r="D18" s="956">
        <v>76.58</v>
      </c>
      <c r="E18" s="964">
        <v>0.99</v>
      </c>
      <c r="F18" s="956" t="s">
        <v>77</v>
      </c>
      <c r="G18" s="956" t="s">
        <v>77</v>
      </c>
      <c r="H18" s="956">
        <v>0.81</v>
      </c>
      <c r="I18" s="956">
        <v>1.15</v>
      </c>
      <c r="J18" s="956">
        <v>100</v>
      </c>
      <c r="K18" s="965"/>
    </row>
    <row r="19" spans="1:11" ht="15">
      <c r="A19" s="749" t="s">
        <v>1166</v>
      </c>
      <c r="B19" s="956">
        <v>7.97</v>
      </c>
      <c r="C19" s="956">
        <v>1.18</v>
      </c>
      <c r="D19" s="956">
        <v>2.1</v>
      </c>
      <c r="E19" s="964">
        <v>81.69</v>
      </c>
      <c r="F19" s="956">
        <v>1.02</v>
      </c>
      <c r="G19" s="956" t="s">
        <v>77</v>
      </c>
      <c r="H19" s="956" t="s">
        <v>77</v>
      </c>
      <c r="I19" s="956">
        <v>6.04</v>
      </c>
      <c r="J19" s="956">
        <v>100</v>
      </c>
      <c r="K19" s="965"/>
    </row>
    <row r="20" spans="1:11" ht="15">
      <c r="A20" s="749" t="s">
        <v>1167</v>
      </c>
      <c r="B20" s="956">
        <v>10.56</v>
      </c>
      <c r="C20" s="956">
        <v>1.9</v>
      </c>
      <c r="D20" s="956">
        <v>9.59</v>
      </c>
      <c r="E20" s="964">
        <v>0.16</v>
      </c>
      <c r="F20" s="956">
        <v>71.13</v>
      </c>
      <c r="G20" s="956" t="s">
        <v>77</v>
      </c>
      <c r="H20" s="956">
        <v>1.82</v>
      </c>
      <c r="I20" s="956">
        <v>4.83</v>
      </c>
      <c r="J20" s="956">
        <v>100</v>
      </c>
      <c r="K20" s="965"/>
    </row>
    <row r="21" spans="1:11" ht="19.5">
      <c r="A21" s="749" t="s">
        <v>1168</v>
      </c>
      <c r="B21" s="956" t="s">
        <v>77</v>
      </c>
      <c r="C21" s="956" t="s">
        <v>77</v>
      </c>
      <c r="D21" s="956" t="s">
        <v>77</v>
      </c>
      <c r="E21" s="964" t="s">
        <v>77</v>
      </c>
      <c r="F21" s="956" t="s">
        <v>77</v>
      </c>
      <c r="G21" s="956">
        <v>100</v>
      </c>
      <c r="H21" s="956" t="s">
        <v>77</v>
      </c>
      <c r="I21" s="956" t="s">
        <v>77</v>
      </c>
      <c r="J21" s="956">
        <v>100</v>
      </c>
      <c r="K21" s="965"/>
    </row>
    <row r="22" spans="1:11" ht="15">
      <c r="A22" s="749" t="s">
        <v>1169</v>
      </c>
      <c r="B22" s="956">
        <v>3.71</v>
      </c>
      <c r="C22" s="956" t="s">
        <v>77</v>
      </c>
      <c r="D22" s="956" t="s">
        <v>77</v>
      </c>
      <c r="E22" s="964" t="s">
        <v>77</v>
      </c>
      <c r="F22" s="956" t="s">
        <v>77</v>
      </c>
      <c r="G22" s="956" t="s">
        <v>77</v>
      </c>
      <c r="H22" s="956">
        <v>96.29</v>
      </c>
      <c r="I22" s="956" t="s">
        <v>77</v>
      </c>
      <c r="J22" s="956">
        <v>100</v>
      </c>
      <c r="K22" s="965"/>
    </row>
    <row r="23" spans="1:11" ht="15">
      <c r="A23" s="966" t="s">
        <v>1170</v>
      </c>
      <c r="B23" s="967">
        <v>16.79</v>
      </c>
      <c r="C23" s="967">
        <v>0.93</v>
      </c>
      <c r="D23" s="967" t="s">
        <v>77</v>
      </c>
      <c r="E23" s="968" t="s">
        <v>77</v>
      </c>
      <c r="F23" s="967">
        <v>1.25</v>
      </c>
      <c r="G23" s="967" t="s">
        <v>77</v>
      </c>
      <c r="H23" s="967" t="s">
        <v>77</v>
      </c>
      <c r="I23" s="967">
        <v>81.03</v>
      </c>
      <c r="J23" s="967">
        <v>100</v>
      </c>
      <c r="K23" s="969"/>
    </row>
    <row r="24" spans="1:11" ht="15">
      <c r="A24" s="537"/>
      <c r="B24" s="537"/>
      <c r="C24" s="969"/>
      <c r="D24" s="969"/>
      <c r="E24" s="969"/>
      <c r="F24" s="965"/>
      <c r="G24" s="965"/>
      <c r="H24" s="965"/>
      <c r="I24" s="965"/>
      <c r="J24" s="965"/>
      <c r="K24" s="965"/>
    </row>
    <row r="25" spans="1:5" ht="15">
      <c r="A25" s="537"/>
      <c r="B25" s="541"/>
      <c r="C25" s="541"/>
      <c r="D25" s="541"/>
      <c r="E25" s="541"/>
    </row>
    <row r="26" spans="1:5" ht="15">
      <c r="A26" s="537"/>
      <c r="B26" s="541"/>
      <c r="C26" s="541"/>
      <c r="D26" s="541"/>
      <c r="E26" s="541"/>
    </row>
    <row r="27" spans="1:5" ht="15">
      <c r="A27" s="537"/>
      <c r="B27" s="541"/>
      <c r="C27" s="541"/>
      <c r="D27" s="541"/>
      <c r="E27" s="541"/>
    </row>
    <row r="28" spans="1:5" ht="15">
      <c r="A28" s="541"/>
      <c r="B28" s="541"/>
      <c r="C28" s="541"/>
      <c r="D28" s="541"/>
      <c r="E28" s="541"/>
    </row>
    <row r="29" spans="1:5" ht="15">
      <c r="A29" s="541"/>
      <c r="B29" s="971"/>
      <c r="C29" s="541"/>
      <c r="D29" s="541"/>
      <c r="E29" s="541"/>
    </row>
    <row r="30" spans="1:5" ht="15">
      <c r="A30" s="537"/>
      <c r="B30" s="541"/>
      <c r="C30" s="541"/>
      <c r="D30" s="541"/>
      <c r="E30" s="541"/>
    </row>
    <row r="31" ht="15">
      <c r="A31" s="537"/>
    </row>
    <row r="32" ht="15">
      <c r="A32" s="537"/>
    </row>
    <row r="33" ht="15">
      <c r="A33" s="537"/>
    </row>
    <row r="34" s="541" customFormat="1" ht="15">
      <c r="A34" s="537"/>
    </row>
  </sheetData>
  <sheetProtection/>
  <mergeCells count="8">
    <mergeCell ref="B14:I14"/>
    <mergeCell ref="J14:J15"/>
    <mergeCell ref="A1:J1"/>
    <mergeCell ref="B2:J2"/>
    <mergeCell ref="A3:A4"/>
    <mergeCell ref="B3:I3"/>
    <mergeCell ref="J3:J4"/>
    <mergeCell ref="B13:J13"/>
  </mergeCells>
  <printOptions/>
  <pageMargins left="0.7" right="0.7" top="0.75" bottom="0.75" header="0.3" footer="0.3"/>
  <pageSetup horizontalDpi="600" verticalDpi="600" orientation="portrait" paperSize="9" r:id="rId1"/>
</worksheet>
</file>

<file path=xl/worksheets/sheet76.xml><?xml version="1.0" encoding="utf-8"?>
<worksheet xmlns="http://schemas.openxmlformats.org/spreadsheetml/2006/main" xmlns:r="http://schemas.openxmlformats.org/officeDocument/2006/relationships">
  <dimension ref="A1:AB24"/>
  <sheetViews>
    <sheetView zoomScalePageLayoutView="0" workbookViewId="0" topLeftCell="A1">
      <selection activeCell="F20" sqref="F20:G20"/>
    </sheetView>
  </sheetViews>
  <sheetFormatPr defaultColWidth="9.140625" defaultRowHeight="15"/>
  <cols>
    <col min="1" max="1" width="22.00390625" style="522" customWidth="1"/>
    <col min="2" max="2" width="11.28125" style="522" customWidth="1"/>
    <col min="3" max="3" width="11.00390625" style="522" customWidth="1"/>
    <col min="4" max="4" width="10.00390625" style="522" customWidth="1"/>
    <col min="5" max="5" width="11.28125" style="522" customWidth="1"/>
    <col min="6" max="7" width="10.8515625" style="522" customWidth="1"/>
    <col min="8" max="8" width="10.28125" style="522" customWidth="1"/>
    <col min="9" max="10" width="10.421875" style="522" customWidth="1"/>
    <col min="11" max="11" width="9.7109375" style="522" customWidth="1"/>
    <col min="12" max="12" width="11.57421875" style="522" customWidth="1"/>
    <col min="13" max="13" width="10.140625" style="522" customWidth="1"/>
    <col min="14" max="14" width="11.8515625" style="522" customWidth="1"/>
    <col min="15" max="15" width="10.28125" style="522" customWidth="1"/>
    <col min="16" max="16" width="11.00390625" style="522" customWidth="1"/>
    <col min="17" max="17" width="10.28125" style="522" customWidth="1"/>
    <col min="18" max="22" width="9.140625" style="522" customWidth="1"/>
    <col min="23" max="23" width="9.8515625" style="522" customWidth="1"/>
    <col min="24" max="16384" width="9.140625" style="522" customWidth="1"/>
  </cols>
  <sheetData>
    <row r="1" spans="1:25" ht="40.5" customHeight="1">
      <c r="A1" s="1111" t="s">
        <v>882</v>
      </c>
      <c r="B1" s="1111"/>
      <c r="C1" s="1111"/>
      <c r="D1" s="1111"/>
      <c r="E1" s="1111"/>
      <c r="F1" s="1111"/>
      <c r="G1" s="1111"/>
      <c r="H1" s="1111"/>
      <c r="I1" s="1111"/>
      <c r="J1" s="1111"/>
      <c r="K1" s="1111"/>
      <c r="L1" s="1111"/>
      <c r="M1" s="1111"/>
      <c r="N1" s="1111"/>
      <c r="O1" s="1111"/>
      <c r="P1" s="1111"/>
      <c r="Q1" s="1111"/>
      <c r="R1" s="1111"/>
      <c r="S1" s="1111"/>
      <c r="T1" s="946"/>
      <c r="U1" s="946"/>
      <c r="V1" s="946"/>
      <c r="W1" s="946"/>
      <c r="X1" s="946"/>
      <c r="Y1" s="946"/>
    </row>
    <row r="2" spans="1:19" ht="15">
      <c r="A2" s="786"/>
      <c r="B2" s="1215" t="s">
        <v>827</v>
      </c>
      <c r="C2" s="1215"/>
      <c r="D2" s="1215"/>
      <c r="E2" s="1215"/>
      <c r="F2" s="1215"/>
      <c r="G2" s="1215"/>
      <c r="H2" s="1215"/>
      <c r="I2" s="1215"/>
      <c r="J2" s="1215"/>
      <c r="K2" s="1215"/>
      <c r="L2" s="1215"/>
      <c r="M2" s="1215"/>
      <c r="N2" s="1215"/>
      <c r="O2" s="1215"/>
      <c r="P2" s="1215"/>
      <c r="Q2" s="1215"/>
      <c r="R2" s="1215"/>
      <c r="S2" s="972"/>
    </row>
    <row r="3" spans="1:28" ht="15">
      <c r="A3" s="973"/>
      <c r="B3" s="974" t="s">
        <v>149</v>
      </c>
      <c r="C3" s="1213" t="s">
        <v>792</v>
      </c>
      <c r="D3" s="1213"/>
      <c r="E3" s="1213" t="s">
        <v>166</v>
      </c>
      <c r="F3" s="1213"/>
      <c r="G3" s="1213" t="s">
        <v>148</v>
      </c>
      <c r="H3" s="1213"/>
      <c r="I3" s="1214" t="s">
        <v>163</v>
      </c>
      <c r="J3" s="1214"/>
      <c r="K3" s="1214" t="s">
        <v>165</v>
      </c>
      <c r="L3" s="1214"/>
      <c r="M3" s="1213" t="s">
        <v>164</v>
      </c>
      <c r="N3" s="1213"/>
      <c r="O3" s="1213" t="s">
        <v>796</v>
      </c>
      <c r="P3" s="1213"/>
      <c r="Q3" s="1216" t="s">
        <v>797</v>
      </c>
      <c r="R3" s="1216"/>
      <c r="S3" s="965"/>
      <c r="AB3" s="541"/>
    </row>
    <row r="4" spans="1:20" ht="37.5" customHeight="1">
      <c r="A4" s="947"/>
      <c r="B4" s="976" t="s">
        <v>826</v>
      </c>
      <c r="C4" s="976" t="s">
        <v>826</v>
      </c>
      <c r="D4" s="976" t="s">
        <v>798</v>
      </c>
      <c r="E4" s="976" t="s">
        <v>826</v>
      </c>
      <c r="F4" s="976" t="s">
        <v>798</v>
      </c>
      <c r="G4" s="976" t="s">
        <v>826</v>
      </c>
      <c r="H4" s="976" t="s">
        <v>798</v>
      </c>
      <c r="I4" s="976" t="s">
        <v>826</v>
      </c>
      <c r="J4" s="976" t="s">
        <v>798</v>
      </c>
      <c r="K4" s="976" t="s">
        <v>826</v>
      </c>
      <c r="L4" s="976" t="s">
        <v>798</v>
      </c>
      <c r="M4" s="976" t="s">
        <v>826</v>
      </c>
      <c r="N4" s="976" t="s">
        <v>798</v>
      </c>
      <c r="O4" s="976" t="s">
        <v>826</v>
      </c>
      <c r="P4" s="976" t="s">
        <v>798</v>
      </c>
      <c r="Q4" s="976" t="s">
        <v>826</v>
      </c>
      <c r="R4" s="976" t="s">
        <v>798</v>
      </c>
      <c r="S4" s="969"/>
      <c r="T4" s="541"/>
    </row>
    <row r="5" spans="1:19" ht="15">
      <c r="A5" s="977"/>
      <c r="B5" s="965"/>
      <c r="C5" s="965"/>
      <c r="D5" s="965"/>
      <c r="E5" s="965"/>
      <c r="F5" s="965"/>
      <c r="G5" s="965"/>
      <c r="H5" s="965"/>
      <c r="I5" s="965"/>
      <c r="J5" s="965"/>
      <c r="K5" s="965"/>
      <c r="L5" s="965"/>
      <c r="M5" s="965"/>
      <c r="N5" s="965"/>
      <c r="O5" s="965"/>
      <c r="P5" s="965"/>
      <c r="Q5" s="749"/>
      <c r="R5" s="978"/>
      <c r="S5" s="965"/>
    </row>
    <row r="6" spans="1:19" ht="15">
      <c r="A6" s="537" t="s">
        <v>36</v>
      </c>
      <c r="B6" s="964">
        <v>10.26</v>
      </c>
      <c r="C6" s="964">
        <v>17.59</v>
      </c>
      <c r="D6" s="964">
        <v>20.41</v>
      </c>
      <c r="E6" s="964">
        <v>8.56</v>
      </c>
      <c r="F6" s="964">
        <v>10.93</v>
      </c>
      <c r="G6" s="964">
        <v>5.08</v>
      </c>
      <c r="H6" s="964">
        <v>21.53</v>
      </c>
      <c r="I6" s="964">
        <v>10.91</v>
      </c>
      <c r="J6" s="964">
        <v>22.68</v>
      </c>
      <c r="K6" s="964">
        <v>6.97</v>
      </c>
      <c r="L6" s="964">
        <v>13.71</v>
      </c>
      <c r="M6" s="964">
        <v>1.22</v>
      </c>
      <c r="N6" s="964">
        <v>5.9</v>
      </c>
      <c r="O6" s="964">
        <v>5.37</v>
      </c>
      <c r="P6" s="964">
        <v>20.31</v>
      </c>
      <c r="Q6" s="964" t="s">
        <v>1171</v>
      </c>
      <c r="R6" s="964" t="s">
        <v>1116</v>
      </c>
      <c r="S6" s="965"/>
    </row>
    <row r="7" spans="1:19" ht="15">
      <c r="A7" s="537" t="s">
        <v>34</v>
      </c>
      <c r="B7" s="964">
        <v>6.71</v>
      </c>
      <c r="C7" s="964">
        <v>6.93</v>
      </c>
      <c r="D7" s="964">
        <v>9.57</v>
      </c>
      <c r="E7" s="964">
        <v>3.8</v>
      </c>
      <c r="F7" s="964">
        <v>6.55</v>
      </c>
      <c r="G7" s="964">
        <v>10.58</v>
      </c>
      <c r="H7" s="964">
        <v>9.23</v>
      </c>
      <c r="I7" s="964" t="s">
        <v>77</v>
      </c>
      <c r="J7" s="964">
        <v>11.26</v>
      </c>
      <c r="K7" s="964">
        <v>3.71</v>
      </c>
      <c r="L7" s="964">
        <v>10.38</v>
      </c>
      <c r="M7" s="964">
        <v>2.64</v>
      </c>
      <c r="N7" s="964">
        <v>2.38</v>
      </c>
      <c r="O7" s="964">
        <v>5.41</v>
      </c>
      <c r="P7" s="964">
        <v>9.57</v>
      </c>
      <c r="Q7" s="964" t="s">
        <v>1172</v>
      </c>
      <c r="R7" s="964" t="s">
        <v>1173</v>
      </c>
      <c r="S7" s="965"/>
    </row>
    <row r="8" spans="1:19" ht="15">
      <c r="A8" s="537" t="s">
        <v>37</v>
      </c>
      <c r="B8" s="964">
        <v>13.83</v>
      </c>
      <c r="C8" s="964">
        <v>21.05</v>
      </c>
      <c r="D8" s="964">
        <v>22.52</v>
      </c>
      <c r="E8" s="964">
        <v>8.56</v>
      </c>
      <c r="F8" s="964">
        <v>12.47</v>
      </c>
      <c r="G8" s="964">
        <v>10.58</v>
      </c>
      <c r="H8" s="964">
        <v>23.86</v>
      </c>
      <c r="I8" s="964">
        <v>10.91</v>
      </c>
      <c r="J8" s="964">
        <v>24.09</v>
      </c>
      <c r="K8" s="964">
        <v>6.97</v>
      </c>
      <c r="L8" s="964">
        <v>16.87</v>
      </c>
      <c r="M8" s="964">
        <v>3.86</v>
      </c>
      <c r="N8" s="964">
        <v>6.49</v>
      </c>
      <c r="O8" s="964">
        <v>8.61</v>
      </c>
      <c r="P8" s="964">
        <v>22.53</v>
      </c>
      <c r="Q8" s="964" t="s">
        <v>1174</v>
      </c>
      <c r="R8" s="964" t="s">
        <v>1175</v>
      </c>
      <c r="S8" s="965"/>
    </row>
    <row r="9" spans="1:19" ht="15">
      <c r="A9" s="876"/>
      <c r="B9" s="979"/>
      <c r="C9" s="979"/>
      <c r="D9" s="979"/>
      <c r="E9" s="979"/>
      <c r="F9" s="979"/>
      <c r="G9" s="979"/>
      <c r="H9" s="979"/>
      <c r="I9" s="979"/>
      <c r="J9" s="979"/>
      <c r="K9" s="979"/>
      <c r="L9" s="979"/>
      <c r="M9" s="979"/>
      <c r="N9" s="979"/>
      <c r="O9" s="979"/>
      <c r="P9" s="979"/>
      <c r="Q9" s="979"/>
      <c r="R9" s="979"/>
      <c r="S9" s="965"/>
    </row>
    <row r="10" spans="1:28" ht="15">
      <c r="A10" s="980"/>
      <c r="B10" s="1215" t="s">
        <v>799</v>
      </c>
      <c r="C10" s="1215"/>
      <c r="D10" s="1215"/>
      <c r="E10" s="1215"/>
      <c r="F10" s="1215"/>
      <c r="G10" s="1215"/>
      <c r="H10" s="1215"/>
      <c r="I10" s="1215"/>
      <c r="J10" s="1215"/>
      <c r="K10" s="1215"/>
      <c r="L10" s="1215"/>
      <c r="M10" s="1215"/>
      <c r="N10" s="1215"/>
      <c r="O10" s="1215"/>
      <c r="P10" s="1215"/>
      <c r="Q10" s="1215"/>
      <c r="R10" s="1215"/>
      <c r="S10" s="981"/>
      <c r="AB10" s="541"/>
    </row>
    <row r="11" spans="1:28" ht="15">
      <c r="A11" s="973"/>
      <c r="B11" s="976" t="s">
        <v>149</v>
      </c>
      <c r="C11" s="1213" t="s">
        <v>792</v>
      </c>
      <c r="D11" s="1213"/>
      <c r="E11" s="1213" t="s">
        <v>166</v>
      </c>
      <c r="F11" s="1213"/>
      <c r="G11" s="1213" t="s">
        <v>148</v>
      </c>
      <c r="H11" s="1213"/>
      <c r="I11" s="1214" t="s">
        <v>163</v>
      </c>
      <c r="J11" s="1214"/>
      <c r="K11" s="1214" t="s">
        <v>165</v>
      </c>
      <c r="L11" s="1214"/>
      <c r="M11" s="1213" t="s">
        <v>164</v>
      </c>
      <c r="N11" s="1213"/>
      <c r="O11" s="1213" t="s">
        <v>796</v>
      </c>
      <c r="P11" s="1213"/>
      <c r="Q11" s="1216" t="s">
        <v>797</v>
      </c>
      <c r="R11" s="1216"/>
      <c r="S11" s="965"/>
      <c r="AB11" s="541"/>
    </row>
    <row r="12" spans="1:20" ht="37.5" customHeight="1">
      <c r="A12" s="947"/>
      <c r="B12" s="976" t="s">
        <v>826</v>
      </c>
      <c r="C12" s="976" t="s">
        <v>826</v>
      </c>
      <c r="D12" s="976" t="s">
        <v>798</v>
      </c>
      <c r="E12" s="976" t="s">
        <v>826</v>
      </c>
      <c r="F12" s="976" t="s">
        <v>798</v>
      </c>
      <c r="G12" s="976" t="s">
        <v>826</v>
      </c>
      <c r="H12" s="976" t="s">
        <v>798</v>
      </c>
      <c r="I12" s="976" t="s">
        <v>826</v>
      </c>
      <c r="J12" s="976" t="s">
        <v>798</v>
      </c>
      <c r="K12" s="976" t="s">
        <v>826</v>
      </c>
      <c r="L12" s="976" t="s">
        <v>798</v>
      </c>
      <c r="M12" s="976" t="s">
        <v>826</v>
      </c>
      <c r="N12" s="976" t="s">
        <v>798</v>
      </c>
      <c r="O12" s="976" t="s">
        <v>826</v>
      </c>
      <c r="P12" s="976" t="s">
        <v>798</v>
      </c>
      <c r="Q12" s="976" t="s">
        <v>826</v>
      </c>
      <c r="R12" s="976" t="s">
        <v>798</v>
      </c>
      <c r="S12" s="969"/>
      <c r="T12" s="541"/>
    </row>
    <row r="13" spans="1:18" ht="15">
      <c r="A13" s="537" t="s">
        <v>36</v>
      </c>
      <c r="B13" s="964">
        <v>13.15</v>
      </c>
      <c r="C13" s="964">
        <v>14.18</v>
      </c>
      <c r="D13" s="964">
        <v>12.19</v>
      </c>
      <c r="E13" s="964">
        <v>6.76</v>
      </c>
      <c r="F13" s="964">
        <v>5.86</v>
      </c>
      <c r="G13" s="964">
        <v>11.5</v>
      </c>
      <c r="H13" s="964">
        <v>12.16</v>
      </c>
      <c r="I13" s="964">
        <v>8.8</v>
      </c>
      <c r="J13" s="964">
        <v>16.73</v>
      </c>
      <c r="K13" s="964">
        <v>7.99</v>
      </c>
      <c r="L13" s="964">
        <v>10.5</v>
      </c>
      <c r="M13" s="964">
        <v>12.46</v>
      </c>
      <c r="N13" s="964">
        <v>8.37</v>
      </c>
      <c r="O13" s="964">
        <v>11.37</v>
      </c>
      <c r="P13" s="964">
        <v>14.66</v>
      </c>
      <c r="Q13" s="964" t="s">
        <v>1037</v>
      </c>
      <c r="R13" s="964" t="s">
        <v>1071</v>
      </c>
    </row>
    <row r="14" spans="1:18" ht="15">
      <c r="A14" s="537" t="s">
        <v>34</v>
      </c>
      <c r="B14" s="964">
        <v>19.2</v>
      </c>
      <c r="C14" s="964">
        <v>8.81</v>
      </c>
      <c r="D14" s="964">
        <v>11.37</v>
      </c>
      <c r="E14" s="964">
        <v>4.18</v>
      </c>
      <c r="F14" s="964">
        <v>6.88</v>
      </c>
      <c r="G14" s="964">
        <v>16.39</v>
      </c>
      <c r="H14" s="964">
        <v>8.39</v>
      </c>
      <c r="I14" s="964">
        <v>5.61</v>
      </c>
      <c r="J14" s="964">
        <v>10.42</v>
      </c>
      <c r="K14" s="964">
        <v>4.94</v>
      </c>
      <c r="L14" s="964">
        <v>3.94</v>
      </c>
      <c r="M14" s="964">
        <v>4.89</v>
      </c>
      <c r="N14" s="964">
        <v>3.45</v>
      </c>
      <c r="O14" s="964">
        <v>10.2</v>
      </c>
      <c r="P14" s="964">
        <v>11.21</v>
      </c>
      <c r="Q14" s="964" t="s">
        <v>1176</v>
      </c>
      <c r="R14" s="964" t="s">
        <v>1177</v>
      </c>
    </row>
    <row r="15" spans="1:18" ht="15">
      <c r="A15" s="537" t="s">
        <v>37</v>
      </c>
      <c r="B15" s="964">
        <v>26.51</v>
      </c>
      <c r="C15" s="964">
        <v>17.2</v>
      </c>
      <c r="D15" s="964">
        <v>19.31</v>
      </c>
      <c r="E15" s="964">
        <v>9.51</v>
      </c>
      <c r="F15" s="964">
        <v>10.09</v>
      </c>
      <c r="G15" s="964">
        <v>19.89</v>
      </c>
      <c r="H15" s="964">
        <v>16.3</v>
      </c>
      <c r="I15" s="964">
        <v>11.61</v>
      </c>
      <c r="J15" s="964">
        <v>21.15</v>
      </c>
      <c r="K15" s="964">
        <v>9.64</v>
      </c>
      <c r="L15" s="964">
        <v>12.29</v>
      </c>
      <c r="M15" s="964">
        <v>17.35</v>
      </c>
      <c r="N15" s="964">
        <v>10.57</v>
      </c>
      <c r="O15" s="964">
        <v>19.2</v>
      </c>
      <c r="P15" s="964">
        <v>21.05</v>
      </c>
      <c r="Q15" s="964" t="s">
        <v>1178</v>
      </c>
      <c r="R15" s="964" t="s">
        <v>1179</v>
      </c>
    </row>
    <row r="16" spans="1:18" ht="15">
      <c r="A16" s="876"/>
      <c r="B16" s="876"/>
      <c r="C16" s="876"/>
      <c r="D16" s="876"/>
      <c r="E16" s="876"/>
      <c r="F16" s="876"/>
      <c r="G16" s="876"/>
      <c r="H16" s="876"/>
      <c r="I16" s="876"/>
      <c r="J16" s="876"/>
      <c r="K16" s="876"/>
      <c r="L16" s="876"/>
      <c r="M16" s="876"/>
      <c r="N16" s="876"/>
      <c r="O16" s="876"/>
      <c r="P16" s="876"/>
      <c r="Q16" s="876"/>
      <c r="R16" s="876"/>
    </row>
    <row r="17" ht="15">
      <c r="E17" s="773" t="s">
        <v>797</v>
      </c>
    </row>
    <row r="18" s="965" customFormat="1" ht="10.5" customHeight="1"/>
    <row r="19" spans="1:21" s="965" customFormat="1" ht="29.25" customHeight="1">
      <c r="A19" s="970"/>
      <c r="B19" s="976" t="s">
        <v>826</v>
      </c>
      <c r="C19" s="976"/>
      <c r="D19" s="976" t="s">
        <v>826</v>
      </c>
      <c r="E19" s="976" t="s">
        <v>798</v>
      </c>
      <c r="F19" s="976" t="s">
        <v>826</v>
      </c>
      <c r="G19" s="976" t="s">
        <v>798</v>
      </c>
      <c r="H19" s="976" t="s">
        <v>826</v>
      </c>
      <c r="I19" s="976" t="s">
        <v>798</v>
      </c>
      <c r="J19" s="976" t="s">
        <v>826</v>
      </c>
      <c r="K19" s="976" t="s">
        <v>798</v>
      </c>
      <c r="L19" s="976" t="s">
        <v>826</v>
      </c>
      <c r="M19" s="976" t="s">
        <v>798</v>
      </c>
      <c r="N19" s="976" t="s">
        <v>826</v>
      </c>
      <c r="O19" s="976" t="s">
        <v>798</v>
      </c>
      <c r="P19" s="976" t="s">
        <v>826</v>
      </c>
      <c r="Q19" s="976" t="s">
        <v>798</v>
      </c>
      <c r="R19" s="1212" t="s">
        <v>797</v>
      </c>
      <c r="S19" s="1212"/>
      <c r="T19" s="969"/>
      <c r="U19" s="969"/>
    </row>
    <row r="20" spans="1:19" s="965" customFormat="1" ht="15">
      <c r="A20" s="977"/>
      <c r="B20" s="1213" t="s">
        <v>149</v>
      </c>
      <c r="C20" s="1213"/>
      <c r="D20" s="1213" t="s">
        <v>792</v>
      </c>
      <c r="E20" s="1213"/>
      <c r="F20" s="1213" t="s">
        <v>166</v>
      </c>
      <c r="G20" s="1213"/>
      <c r="H20" s="1213" t="s">
        <v>148</v>
      </c>
      <c r="I20" s="1213"/>
      <c r="J20" s="1214" t="s">
        <v>163</v>
      </c>
      <c r="K20" s="1214"/>
      <c r="L20" s="1214" t="s">
        <v>165</v>
      </c>
      <c r="M20" s="1214"/>
      <c r="N20" s="1213" t="s">
        <v>164</v>
      </c>
      <c r="O20" s="1213"/>
      <c r="P20" s="1213" t="s">
        <v>796</v>
      </c>
      <c r="Q20" s="1213"/>
      <c r="R20" s="966"/>
      <c r="S20" s="982"/>
    </row>
    <row r="21" spans="1:19" s="965" customFormat="1" ht="15">
      <c r="A21" s="537" t="s">
        <v>36</v>
      </c>
      <c r="B21" s="964">
        <v>19.78</v>
      </c>
      <c r="C21" s="964"/>
      <c r="D21" s="964">
        <v>24.19</v>
      </c>
      <c r="E21" s="964">
        <v>27.46</v>
      </c>
      <c r="F21" s="964">
        <v>10.16</v>
      </c>
      <c r="G21" s="964">
        <v>15.01</v>
      </c>
      <c r="H21" s="964">
        <v>15.96</v>
      </c>
      <c r="I21" s="964">
        <v>29.19</v>
      </c>
      <c r="J21" s="964">
        <v>14.94</v>
      </c>
      <c r="K21" s="964">
        <v>34.64</v>
      </c>
      <c r="L21" s="964">
        <v>11.45</v>
      </c>
      <c r="M21" s="964">
        <v>20.52</v>
      </c>
      <c r="N21" s="964">
        <v>13.14</v>
      </c>
      <c r="O21" s="964">
        <v>13.34</v>
      </c>
      <c r="P21" s="964">
        <v>13</v>
      </c>
      <c r="Q21" s="964">
        <v>29.07</v>
      </c>
      <c r="R21" s="964" t="s">
        <v>1180</v>
      </c>
      <c r="S21" s="964" t="s">
        <v>1181</v>
      </c>
    </row>
    <row r="22" spans="1:19" s="965" customFormat="1" ht="15">
      <c r="A22" s="537" t="s">
        <v>34</v>
      </c>
      <c r="B22" s="964">
        <v>9.3</v>
      </c>
      <c r="C22" s="964"/>
      <c r="D22" s="964">
        <v>8.82</v>
      </c>
      <c r="E22" s="964">
        <v>12.25</v>
      </c>
      <c r="F22" s="964">
        <v>4.15</v>
      </c>
      <c r="G22" s="964">
        <v>8.06</v>
      </c>
      <c r="H22" s="964">
        <v>20.85</v>
      </c>
      <c r="I22" s="964">
        <v>11.9</v>
      </c>
      <c r="J22" s="964" t="s">
        <v>77</v>
      </c>
      <c r="K22" s="964">
        <v>16.44</v>
      </c>
      <c r="L22" s="964">
        <v>3.51</v>
      </c>
      <c r="M22" s="964">
        <v>11.44</v>
      </c>
      <c r="N22" s="964">
        <v>1.47</v>
      </c>
      <c r="O22" s="964">
        <v>3.98</v>
      </c>
      <c r="P22" s="964">
        <v>8.95</v>
      </c>
      <c r="Q22" s="964">
        <v>13.82</v>
      </c>
      <c r="R22" s="964" t="s">
        <v>1182</v>
      </c>
      <c r="S22" s="964" t="s">
        <v>1183</v>
      </c>
    </row>
    <row r="23" spans="1:19" s="965" customFormat="1" ht="15">
      <c r="A23" s="537" t="s">
        <v>37</v>
      </c>
      <c r="B23" s="964">
        <v>23.67</v>
      </c>
      <c r="C23" s="964"/>
      <c r="D23" s="964">
        <v>24.19</v>
      </c>
      <c r="E23" s="964">
        <v>30.38</v>
      </c>
      <c r="F23" s="964">
        <v>10.16</v>
      </c>
      <c r="G23" s="964">
        <v>16.54</v>
      </c>
      <c r="H23" s="964">
        <v>24.35</v>
      </c>
      <c r="I23" s="964">
        <v>32.53</v>
      </c>
      <c r="J23" s="964">
        <v>14.94</v>
      </c>
      <c r="K23" s="964">
        <v>36.37</v>
      </c>
      <c r="L23" s="964">
        <v>11.45</v>
      </c>
      <c r="M23" s="964">
        <v>22.2</v>
      </c>
      <c r="N23" s="964">
        <v>14.61</v>
      </c>
      <c r="O23" s="964">
        <v>14.38</v>
      </c>
      <c r="P23" s="964">
        <v>17.94</v>
      </c>
      <c r="Q23" s="964">
        <v>32.91</v>
      </c>
      <c r="R23" s="964" t="s">
        <v>1184</v>
      </c>
      <c r="S23" s="964" t="s">
        <v>1185</v>
      </c>
    </row>
    <row r="24" spans="1:19" s="965" customFormat="1" ht="15">
      <c r="A24" s="979"/>
      <c r="B24" s="979"/>
      <c r="C24" s="979"/>
      <c r="D24" s="979"/>
      <c r="E24" s="979"/>
      <c r="F24" s="979"/>
      <c r="G24" s="979"/>
      <c r="H24" s="979"/>
      <c r="I24" s="979"/>
      <c r="J24" s="979"/>
      <c r="K24" s="979"/>
      <c r="L24" s="979"/>
      <c r="M24" s="979"/>
      <c r="N24" s="979"/>
      <c r="O24" s="979"/>
      <c r="P24" s="979"/>
      <c r="Q24" s="979"/>
      <c r="R24" s="979"/>
      <c r="S24" s="979"/>
    </row>
  </sheetData>
  <sheetProtection/>
  <mergeCells count="28">
    <mergeCell ref="A1:S1"/>
    <mergeCell ref="B2:R2"/>
    <mergeCell ref="C3:D3"/>
    <mergeCell ref="E3:F3"/>
    <mergeCell ref="G3:H3"/>
    <mergeCell ref="I3:J3"/>
    <mergeCell ref="K3:L3"/>
    <mergeCell ref="M3:N3"/>
    <mergeCell ref="O3:P3"/>
    <mergeCell ref="Q3:R3"/>
    <mergeCell ref="B10:R10"/>
    <mergeCell ref="C11:D11"/>
    <mergeCell ref="E11:F11"/>
    <mergeCell ref="G11:H11"/>
    <mergeCell ref="I11:J11"/>
    <mergeCell ref="K11:L11"/>
    <mergeCell ref="M11:N11"/>
    <mergeCell ref="O11:P11"/>
    <mergeCell ref="Q11:R11"/>
    <mergeCell ref="R19:S19"/>
    <mergeCell ref="B20:C20"/>
    <mergeCell ref="D20:E20"/>
    <mergeCell ref="F20:G20"/>
    <mergeCell ref="H20:I20"/>
    <mergeCell ref="J20:K20"/>
    <mergeCell ref="L20:M20"/>
    <mergeCell ref="N20:O20"/>
    <mergeCell ref="P20:Q20"/>
  </mergeCells>
  <printOptions/>
  <pageMargins left="0.7" right="0.7" top="0.75" bottom="0.75" header="0.3" footer="0.3"/>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dimension ref="A1:AC11"/>
  <sheetViews>
    <sheetView zoomScalePageLayoutView="0" workbookViewId="0" topLeftCell="A1">
      <selection activeCell="D7" sqref="D7"/>
    </sheetView>
  </sheetViews>
  <sheetFormatPr defaultColWidth="9.140625" defaultRowHeight="15"/>
  <cols>
    <col min="1" max="1" width="32.7109375" style="522" customWidth="1"/>
    <col min="2" max="4" width="9.140625" style="522" customWidth="1"/>
    <col min="5" max="5" width="10.140625" style="522" customWidth="1"/>
    <col min="6" max="6" width="10.57421875" style="522" customWidth="1"/>
    <col min="7" max="9" width="9.140625" style="522" customWidth="1"/>
    <col min="10" max="10" width="5.8515625" style="522" customWidth="1"/>
    <col min="11" max="14" width="9.140625" style="522" customWidth="1"/>
    <col min="15" max="15" width="11.57421875" style="522" customWidth="1"/>
    <col min="16" max="18" width="9.140625" style="522" customWidth="1"/>
    <col min="19" max="19" width="3.57421875" style="522" customWidth="1"/>
    <col min="20" max="22" width="9.140625" style="522" customWidth="1"/>
    <col min="23" max="23" width="11.00390625" style="522" customWidth="1"/>
    <col min="24" max="24" width="10.28125" style="522" customWidth="1"/>
    <col min="25" max="16384" width="9.140625" style="522" customWidth="1"/>
  </cols>
  <sheetData>
    <row r="1" spans="1:28" ht="34.5" customHeight="1">
      <c r="A1" s="1069" t="s">
        <v>955</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row>
    <row r="2" spans="1:29" ht="15" customHeight="1">
      <c r="A2" s="980"/>
      <c r="B2" s="1207" t="s">
        <v>953</v>
      </c>
      <c r="C2" s="1207"/>
      <c r="D2" s="1207"/>
      <c r="E2" s="1207"/>
      <c r="F2" s="1207"/>
      <c r="G2" s="1207"/>
      <c r="H2" s="1207"/>
      <c r="I2" s="1207"/>
      <c r="J2" s="785"/>
      <c r="K2" s="983"/>
      <c r="L2" s="1215" t="s">
        <v>954</v>
      </c>
      <c r="M2" s="1215"/>
      <c r="N2" s="1215"/>
      <c r="O2" s="1215"/>
      <c r="P2" s="1215"/>
      <c r="Q2" s="1215"/>
      <c r="R2" s="1215"/>
      <c r="S2" s="785"/>
      <c r="T2" s="1217" t="s">
        <v>805</v>
      </c>
      <c r="U2" s="1217"/>
      <c r="V2" s="1217"/>
      <c r="W2" s="1217"/>
      <c r="X2" s="1217"/>
      <c r="Y2" s="1217"/>
      <c r="Z2" s="1217"/>
      <c r="AA2" s="1217"/>
      <c r="AB2" s="984"/>
      <c r="AC2" s="962"/>
    </row>
    <row r="3" spans="1:29" ht="19.5" customHeight="1">
      <c r="A3" s="1218" t="s">
        <v>900</v>
      </c>
      <c r="B3" s="1207" t="s">
        <v>804</v>
      </c>
      <c r="C3" s="1207"/>
      <c r="D3" s="1207"/>
      <c r="E3" s="1207"/>
      <c r="F3" s="1207"/>
      <c r="G3" s="1207"/>
      <c r="H3" s="1207"/>
      <c r="I3" s="1207"/>
      <c r="J3" s="949"/>
      <c r="K3" s="1207" t="s">
        <v>804</v>
      </c>
      <c r="L3" s="1207"/>
      <c r="M3" s="1207"/>
      <c r="N3" s="1207"/>
      <c r="O3" s="1207"/>
      <c r="P3" s="1207"/>
      <c r="Q3" s="1207"/>
      <c r="R3" s="1207"/>
      <c r="S3" s="949"/>
      <c r="T3" s="985"/>
      <c r="U3" s="1207" t="s">
        <v>804</v>
      </c>
      <c r="V3" s="1207"/>
      <c r="W3" s="1207"/>
      <c r="X3" s="1207"/>
      <c r="Y3" s="1207"/>
      <c r="Z3" s="1207"/>
      <c r="AA3" s="1207"/>
      <c r="AB3" s="951"/>
      <c r="AC3" s="951"/>
    </row>
    <row r="4" spans="1:28" s="989" customFormat="1" ht="15">
      <c r="A4" s="1211"/>
      <c r="B4" s="974" t="s">
        <v>167</v>
      </c>
      <c r="C4" s="974" t="s">
        <v>148</v>
      </c>
      <c r="D4" s="974" t="s">
        <v>166</v>
      </c>
      <c r="E4" s="974" t="s">
        <v>165</v>
      </c>
      <c r="F4" s="974" t="s">
        <v>164</v>
      </c>
      <c r="G4" s="974" t="s">
        <v>163</v>
      </c>
      <c r="H4" s="974" t="s">
        <v>162</v>
      </c>
      <c r="I4" s="975" t="s">
        <v>127</v>
      </c>
      <c r="J4" s="986"/>
      <c r="K4" s="974" t="s">
        <v>167</v>
      </c>
      <c r="L4" s="974" t="s">
        <v>148</v>
      </c>
      <c r="M4" s="974" t="s">
        <v>166</v>
      </c>
      <c r="N4" s="974" t="s">
        <v>165</v>
      </c>
      <c r="O4" s="974" t="s">
        <v>164</v>
      </c>
      <c r="P4" s="974" t="s">
        <v>163</v>
      </c>
      <c r="Q4" s="974" t="s">
        <v>162</v>
      </c>
      <c r="R4" s="976" t="s">
        <v>127</v>
      </c>
      <c r="S4" s="987"/>
      <c r="T4" s="974" t="s">
        <v>167</v>
      </c>
      <c r="U4" s="974" t="s">
        <v>148</v>
      </c>
      <c r="V4" s="974" t="s">
        <v>166</v>
      </c>
      <c r="W4" s="974" t="s">
        <v>165</v>
      </c>
      <c r="X4" s="974" t="s">
        <v>164</v>
      </c>
      <c r="Y4" s="974" t="s">
        <v>163</v>
      </c>
      <c r="Z4" s="974" t="s">
        <v>162</v>
      </c>
      <c r="AA4" s="988" t="s">
        <v>127</v>
      </c>
      <c r="AB4" s="988"/>
    </row>
    <row r="5" spans="1:27" ht="15">
      <c r="A5" s="990"/>
      <c r="B5" s="541"/>
      <c r="C5" s="541"/>
      <c r="D5" s="541"/>
      <c r="J5" s="956"/>
      <c r="K5" s="956"/>
      <c r="L5" s="956"/>
      <c r="M5" s="956"/>
      <c r="N5" s="956"/>
      <c r="O5" s="956"/>
      <c r="P5" s="956"/>
      <c r="Q5" s="956"/>
      <c r="R5" s="956"/>
      <c r="S5" s="956"/>
      <c r="T5" s="541"/>
      <c r="U5" s="541"/>
      <c r="V5" s="541"/>
      <c r="AA5" s="786"/>
    </row>
    <row r="6" spans="1:27" ht="15">
      <c r="A6" s="537" t="s">
        <v>803</v>
      </c>
      <c r="B6" s="956">
        <v>58.18</v>
      </c>
      <c r="C6" s="956">
        <v>44.25</v>
      </c>
      <c r="D6" s="956">
        <v>36.87</v>
      </c>
      <c r="E6" s="956">
        <v>43.56</v>
      </c>
      <c r="F6" s="956">
        <v>26</v>
      </c>
      <c r="G6" s="956">
        <v>86.04</v>
      </c>
      <c r="H6" s="956">
        <v>54.49</v>
      </c>
      <c r="I6" s="956">
        <v>52.83</v>
      </c>
      <c r="J6" s="956"/>
      <c r="K6" s="956">
        <v>79.63</v>
      </c>
      <c r="L6" s="956">
        <v>86.55</v>
      </c>
      <c r="M6" s="956">
        <v>39.35</v>
      </c>
      <c r="N6" s="956">
        <v>34.82</v>
      </c>
      <c r="O6" s="956">
        <v>60.34</v>
      </c>
      <c r="P6" s="956">
        <v>79.27</v>
      </c>
      <c r="Q6" s="956">
        <v>72.67</v>
      </c>
      <c r="R6" s="956">
        <v>74.55</v>
      </c>
      <c r="S6" s="956"/>
      <c r="T6" s="956">
        <v>75.71</v>
      </c>
      <c r="U6" s="956">
        <v>79.7</v>
      </c>
      <c r="V6" s="956">
        <v>38.48</v>
      </c>
      <c r="W6" s="956">
        <v>40.48</v>
      </c>
      <c r="X6" s="956">
        <v>46.87</v>
      </c>
      <c r="Y6" s="956">
        <v>80.69</v>
      </c>
      <c r="Z6" s="956">
        <v>68.19</v>
      </c>
      <c r="AA6" s="956">
        <v>69.23</v>
      </c>
    </row>
    <row r="7" spans="1:27" ht="33.75" customHeight="1">
      <c r="A7" s="537" t="s">
        <v>802</v>
      </c>
      <c r="B7" s="956">
        <v>12.7</v>
      </c>
      <c r="C7" s="956">
        <v>15.9</v>
      </c>
      <c r="D7" s="956">
        <v>58.7</v>
      </c>
      <c r="E7" s="956">
        <v>31.16</v>
      </c>
      <c r="F7" s="956">
        <v>59.69</v>
      </c>
      <c r="G7" s="956">
        <v>4.23</v>
      </c>
      <c r="H7" s="956">
        <v>26.81</v>
      </c>
      <c r="I7" s="956">
        <v>25.24</v>
      </c>
      <c r="J7" s="956"/>
      <c r="K7" s="956">
        <v>1.24</v>
      </c>
      <c r="L7" s="956">
        <v>0.92</v>
      </c>
      <c r="M7" s="956">
        <v>18.52</v>
      </c>
      <c r="N7" s="956">
        <v>18.24</v>
      </c>
      <c r="O7" s="956">
        <v>17.97</v>
      </c>
      <c r="P7" s="956">
        <v>3.46</v>
      </c>
      <c r="Q7" s="956">
        <v>5.59</v>
      </c>
      <c r="R7" s="956">
        <v>4.49</v>
      </c>
      <c r="S7" s="956"/>
      <c r="T7" s="956">
        <v>3.33</v>
      </c>
      <c r="U7" s="956">
        <v>3.34</v>
      </c>
      <c r="V7" s="956">
        <v>32.56</v>
      </c>
      <c r="W7" s="956">
        <v>26.61</v>
      </c>
      <c r="X7" s="956">
        <v>34.33</v>
      </c>
      <c r="Y7" s="956">
        <v>3.62</v>
      </c>
      <c r="Z7" s="956">
        <v>10.82</v>
      </c>
      <c r="AA7" s="956">
        <v>9.57</v>
      </c>
    </row>
    <row r="8" spans="1:27" ht="15">
      <c r="A8" s="537" t="s">
        <v>801</v>
      </c>
      <c r="B8" s="956">
        <v>29.11</v>
      </c>
      <c r="C8" s="956">
        <v>32.96</v>
      </c>
      <c r="D8" s="956">
        <v>4.43</v>
      </c>
      <c r="E8" s="956">
        <v>25.28</v>
      </c>
      <c r="F8" s="956">
        <v>14.31</v>
      </c>
      <c r="G8" s="956">
        <v>9.72</v>
      </c>
      <c r="H8" s="956">
        <v>18.7</v>
      </c>
      <c r="I8" s="956">
        <v>21.46</v>
      </c>
      <c r="J8" s="956"/>
      <c r="K8" s="956">
        <v>19.13</v>
      </c>
      <c r="L8" s="956">
        <v>11.35</v>
      </c>
      <c r="M8" s="956">
        <v>42.14</v>
      </c>
      <c r="N8" s="956">
        <v>46.94</v>
      </c>
      <c r="O8" s="956">
        <v>21.69</v>
      </c>
      <c r="P8" s="956">
        <v>16.12</v>
      </c>
      <c r="Q8" s="956">
        <v>17.81</v>
      </c>
      <c r="R8" s="956">
        <v>19.03</v>
      </c>
      <c r="S8" s="956"/>
      <c r="T8" s="956">
        <v>20.95</v>
      </c>
      <c r="U8" s="956">
        <v>14.85</v>
      </c>
      <c r="V8" s="956">
        <v>28.95</v>
      </c>
      <c r="W8" s="956">
        <v>32.91</v>
      </c>
      <c r="X8" s="956">
        <v>18.8</v>
      </c>
      <c r="Y8" s="956">
        <v>14.78</v>
      </c>
      <c r="Z8" s="956">
        <v>18.03</v>
      </c>
      <c r="AA8" s="956">
        <v>19.62</v>
      </c>
    </row>
    <row r="9" spans="1:27" ht="15">
      <c r="A9" s="991" t="s">
        <v>800</v>
      </c>
      <c r="B9" s="967" t="s">
        <v>77</v>
      </c>
      <c r="C9" s="967">
        <v>6.88</v>
      </c>
      <c r="D9" s="967" t="s">
        <v>77</v>
      </c>
      <c r="E9" s="967" t="s">
        <v>77</v>
      </c>
      <c r="F9" s="967" t="s">
        <v>77</v>
      </c>
      <c r="G9" s="967" t="s">
        <v>77</v>
      </c>
      <c r="H9" s="967" t="s">
        <v>77</v>
      </c>
      <c r="I9" s="967">
        <v>0.48</v>
      </c>
      <c r="J9" s="876"/>
      <c r="K9" s="876" t="s">
        <v>77</v>
      </c>
      <c r="L9" s="967">
        <v>1.18</v>
      </c>
      <c r="M9" s="876"/>
      <c r="N9" s="967" t="s">
        <v>77</v>
      </c>
      <c r="O9" s="967" t="s">
        <v>77</v>
      </c>
      <c r="P9" s="967">
        <v>1.15</v>
      </c>
      <c r="Q9" s="967">
        <v>3.94</v>
      </c>
      <c r="R9" s="992">
        <v>1.94</v>
      </c>
      <c r="S9" s="876"/>
      <c r="T9" s="967" t="s">
        <v>77</v>
      </c>
      <c r="U9" s="967" t="s">
        <v>77</v>
      </c>
      <c r="V9" s="967" t="s">
        <v>77</v>
      </c>
      <c r="W9" s="967" t="s">
        <v>77</v>
      </c>
      <c r="X9" s="967" t="s">
        <v>77</v>
      </c>
      <c r="Y9" s="967">
        <v>0.91</v>
      </c>
      <c r="Z9" s="967">
        <v>2.97</v>
      </c>
      <c r="AA9" s="967">
        <v>1.58</v>
      </c>
    </row>
    <row r="10" ht="15">
      <c r="D10" s="993"/>
    </row>
    <row r="11" ht="15">
      <c r="A11" s="537"/>
    </row>
  </sheetData>
  <sheetProtection/>
  <mergeCells count="8">
    <mergeCell ref="A1:AB1"/>
    <mergeCell ref="B2:I2"/>
    <mergeCell ref="L2:R2"/>
    <mergeCell ref="T2:AA2"/>
    <mergeCell ref="A3:A4"/>
    <mergeCell ref="B3:I3"/>
    <mergeCell ref="K3:R3"/>
    <mergeCell ref="U3:AA3"/>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E104"/>
  <sheetViews>
    <sheetView zoomScalePageLayoutView="0" workbookViewId="0" topLeftCell="A1">
      <selection activeCell="A1" sqref="A1:E1"/>
    </sheetView>
  </sheetViews>
  <sheetFormatPr defaultColWidth="9.140625" defaultRowHeight="15"/>
  <cols>
    <col min="1" max="1" width="32.57421875" style="522" customWidth="1"/>
    <col min="2" max="2" width="13.28125" style="773" customWidth="1"/>
    <col min="3" max="3" width="12.140625" style="773" customWidth="1"/>
    <col min="4" max="4" width="13.00390625" style="773" customWidth="1"/>
    <col min="5" max="5" width="15.00390625" style="773" customWidth="1"/>
    <col min="6" max="16384" width="9.140625" style="522" customWidth="1"/>
  </cols>
  <sheetData>
    <row r="1" spans="1:5" ht="52.5" customHeight="1">
      <c r="A1" s="1111" t="s">
        <v>881</v>
      </c>
      <c r="B1" s="1111"/>
      <c r="C1" s="1111"/>
      <c r="D1" s="1111"/>
      <c r="E1" s="1111"/>
    </row>
    <row r="2" spans="1:5" ht="21.75" customHeight="1">
      <c r="A2" s="970"/>
      <c r="B2" s="1108" t="s">
        <v>829</v>
      </c>
      <c r="C2" s="1108"/>
      <c r="D2" s="1108"/>
      <c r="E2" s="962"/>
    </row>
    <row r="3" spans="1:5" ht="21.75" customHeight="1">
      <c r="A3" s="947"/>
      <c r="B3" s="789" t="s">
        <v>813</v>
      </c>
      <c r="C3" s="789" t="s">
        <v>812</v>
      </c>
      <c r="D3" s="789" t="s">
        <v>811</v>
      </c>
      <c r="E3" s="962"/>
    </row>
    <row r="4" spans="1:5" ht="21.75" customHeight="1">
      <c r="A4" s="994"/>
      <c r="B4" s="1205" t="s">
        <v>167</v>
      </c>
      <c r="C4" s="1205"/>
      <c r="D4" s="1205"/>
      <c r="E4" s="829"/>
    </row>
    <row r="5" spans="1:4" ht="21.75" customHeight="1">
      <c r="A5" s="537" t="s">
        <v>37</v>
      </c>
      <c r="B5" s="956">
        <v>48.94</v>
      </c>
      <c r="C5" s="956">
        <v>62.14</v>
      </c>
      <c r="D5" s="829"/>
    </row>
    <row r="6" spans="1:3" ht="21.75" customHeight="1">
      <c r="A6" s="537" t="s">
        <v>36</v>
      </c>
      <c r="B6" s="956">
        <v>55.64</v>
      </c>
      <c r="C6" s="956">
        <v>53.21</v>
      </c>
    </row>
    <row r="7" spans="1:3" ht="21.75" customHeight="1">
      <c r="A7" s="537" t="s">
        <v>34</v>
      </c>
      <c r="B7" s="956">
        <v>50.47</v>
      </c>
      <c r="C7" s="956">
        <v>58.04</v>
      </c>
    </row>
    <row r="8" spans="1:5" ht="21.75" customHeight="1">
      <c r="A8" s="537" t="s">
        <v>40</v>
      </c>
      <c r="B8" s="956">
        <v>58</v>
      </c>
      <c r="C8" s="956">
        <v>50.83</v>
      </c>
      <c r="D8" s="829"/>
      <c r="E8" s="829"/>
    </row>
    <row r="9" spans="1:5" ht="21.75" customHeight="1">
      <c r="A9" s="537" t="s">
        <v>33</v>
      </c>
      <c r="B9" s="956">
        <v>45.19</v>
      </c>
      <c r="C9" s="956">
        <v>61.26</v>
      </c>
      <c r="D9" s="829"/>
      <c r="E9" s="829"/>
    </row>
    <row r="10" spans="1:5" ht="21.75" customHeight="1">
      <c r="A10" s="532"/>
      <c r="B10" s="1206" t="s">
        <v>148</v>
      </c>
      <c r="C10" s="1206"/>
      <c r="D10" s="1206"/>
      <c r="E10" s="829"/>
    </row>
    <row r="11" spans="1:4" ht="21.75" customHeight="1">
      <c r="A11" s="990" t="s">
        <v>37</v>
      </c>
      <c r="B11" s="956">
        <v>56.18</v>
      </c>
      <c r="C11" s="956">
        <v>62.11</v>
      </c>
      <c r="D11" s="956">
        <v>3.11</v>
      </c>
    </row>
    <row r="12" spans="1:5" ht="21.75" customHeight="1">
      <c r="A12" s="990" t="s">
        <v>36</v>
      </c>
      <c r="B12" s="956">
        <v>71.27</v>
      </c>
      <c r="C12" s="956">
        <v>56.06</v>
      </c>
      <c r="D12" s="956">
        <v>7.31</v>
      </c>
      <c r="E12" s="829"/>
    </row>
    <row r="13" spans="1:5" ht="21.75" customHeight="1">
      <c r="A13" s="990" t="s">
        <v>34</v>
      </c>
      <c r="B13" s="956">
        <v>63.66</v>
      </c>
      <c r="C13" s="956">
        <v>55.86</v>
      </c>
      <c r="D13" s="956">
        <v>4.55</v>
      </c>
      <c r="E13" s="829"/>
    </row>
    <row r="14" spans="1:5" ht="21.75" customHeight="1">
      <c r="A14" s="537" t="s">
        <v>40</v>
      </c>
      <c r="B14" s="956">
        <v>74.21</v>
      </c>
      <c r="C14" s="956">
        <v>56.11</v>
      </c>
      <c r="D14" s="956">
        <v>9.47</v>
      </c>
      <c r="E14" s="829"/>
    </row>
    <row r="15" spans="1:5" ht="21.75" customHeight="1">
      <c r="A15" s="537" t="s">
        <v>33</v>
      </c>
      <c r="B15" s="956">
        <v>59.82</v>
      </c>
      <c r="C15" s="956">
        <v>73.76</v>
      </c>
      <c r="D15" s="956">
        <v>7.17</v>
      </c>
      <c r="E15" s="829"/>
    </row>
    <row r="16" spans="1:5" ht="21.75" customHeight="1">
      <c r="A16" s="532"/>
      <c r="B16" s="1206" t="s">
        <v>166</v>
      </c>
      <c r="C16" s="1206"/>
      <c r="D16" s="1206"/>
      <c r="E16" s="829"/>
    </row>
    <row r="17" spans="1:5" ht="21.75" customHeight="1">
      <c r="A17" s="990" t="s">
        <v>37</v>
      </c>
      <c r="B17" s="956">
        <v>61.74</v>
      </c>
      <c r="C17" s="956">
        <v>60.1</v>
      </c>
      <c r="E17" s="829"/>
    </row>
    <row r="18" spans="1:3" ht="21.75" customHeight="1">
      <c r="A18" s="990" t="s">
        <v>36</v>
      </c>
      <c r="B18" s="956">
        <v>61.54</v>
      </c>
      <c r="C18" s="956">
        <v>56.54</v>
      </c>
    </row>
    <row r="19" spans="1:5" ht="21.75" customHeight="1">
      <c r="A19" s="990" t="s">
        <v>34</v>
      </c>
      <c r="B19" s="956">
        <v>66.44</v>
      </c>
      <c r="C19" s="956">
        <v>53.09</v>
      </c>
      <c r="E19" s="829"/>
    </row>
    <row r="20" spans="1:5" ht="21.75" customHeight="1">
      <c r="A20" s="537" t="s">
        <v>40</v>
      </c>
      <c r="B20" s="956">
        <v>56.57</v>
      </c>
      <c r="C20" s="956">
        <v>56.88</v>
      </c>
      <c r="E20" s="829"/>
    </row>
    <row r="21" spans="1:5" ht="21.75" customHeight="1">
      <c r="A21" s="537" t="s">
        <v>33</v>
      </c>
      <c r="B21" s="956">
        <v>52.37</v>
      </c>
      <c r="C21" s="956">
        <v>58.71</v>
      </c>
      <c r="E21" s="829"/>
    </row>
    <row r="22" spans="1:5" ht="21.75" customHeight="1">
      <c r="A22" s="541"/>
      <c r="B22" s="1206" t="s">
        <v>165</v>
      </c>
      <c r="C22" s="1206"/>
      <c r="D22" s="1206"/>
      <c r="E22" s="829"/>
    </row>
    <row r="23" spans="1:5" ht="21.75" customHeight="1">
      <c r="A23" s="537" t="s">
        <v>37</v>
      </c>
      <c r="B23" s="956">
        <v>51.33</v>
      </c>
      <c r="C23" s="956">
        <v>65.07</v>
      </c>
      <c r="D23" s="956">
        <v>1.49</v>
      </c>
      <c r="E23" s="829"/>
    </row>
    <row r="24" spans="1:5" ht="21.75" customHeight="1">
      <c r="A24" s="537" t="s">
        <v>36</v>
      </c>
      <c r="B24" s="956">
        <v>47.36</v>
      </c>
      <c r="C24" s="956">
        <v>73.44</v>
      </c>
      <c r="D24" s="956">
        <v>3.79</v>
      </c>
      <c r="E24" s="829"/>
    </row>
    <row r="25" spans="1:5" ht="21.75" customHeight="1">
      <c r="A25" s="537" t="s">
        <v>34</v>
      </c>
      <c r="B25" s="956">
        <v>47.93</v>
      </c>
      <c r="C25" s="956">
        <v>68.7</v>
      </c>
      <c r="D25" s="956">
        <v>1.34</v>
      </c>
      <c r="E25" s="829"/>
    </row>
    <row r="26" spans="1:5" ht="21.75" customHeight="1">
      <c r="A26" s="537" t="s">
        <v>40</v>
      </c>
      <c r="B26" s="956">
        <v>28.23</v>
      </c>
      <c r="C26" s="956">
        <v>78.2</v>
      </c>
      <c r="D26" s="956" t="s">
        <v>77</v>
      </c>
      <c r="E26" s="829"/>
    </row>
    <row r="27" spans="1:5" ht="21.75" customHeight="1">
      <c r="A27" s="537" t="s">
        <v>33</v>
      </c>
      <c r="B27" s="956">
        <v>71.05</v>
      </c>
      <c r="C27" s="956">
        <v>62.72</v>
      </c>
      <c r="D27" s="956">
        <v>6.16</v>
      </c>
      <c r="E27" s="829"/>
    </row>
    <row r="28" spans="1:5" ht="21.75" customHeight="1">
      <c r="A28" s="541"/>
      <c r="B28" s="1206" t="s">
        <v>164</v>
      </c>
      <c r="C28" s="1206"/>
      <c r="D28" s="1206"/>
      <c r="E28" s="829"/>
    </row>
    <row r="29" spans="1:5" ht="21.75" customHeight="1">
      <c r="A29" s="537" t="s">
        <v>37</v>
      </c>
      <c r="B29" s="956">
        <v>59.46</v>
      </c>
      <c r="C29" s="956">
        <v>46.62</v>
      </c>
      <c r="D29" s="956">
        <v>3.5</v>
      </c>
      <c r="E29" s="829"/>
    </row>
    <row r="30" spans="1:5" ht="21.75" customHeight="1">
      <c r="A30" s="537" t="s">
        <v>36</v>
      </c>
      <c r="B30" s="956">
        <v>60.36</v>
      </c>
      <c r="C30" s="956">
        <v>48.58</v>
      </c>
      <c r="D30" s="956">
        <v>7.29</v>
      </c>
      <c r="E30" s="829"/>
    </row>
    <row r="31" spans="1:5" ht="21.75" customHeight="1">
      <c r="A31" s="537" t="s">
        <v>34</v>
      </c>
      <c r="B31" s="956">
        <v>62.26</v>
      </c>
      <c r="C31" s="956">
        <v>45.74</v>
      </c>
      <c r="D31" s="956">
        <v>2.7</v>
      </c>
      <c r="E31" s="829"/>
    </row>
    <row r="32" spans="1:5" ht="21.75" customHeight="1">
      <c r="A32" s="537" t="s">
        <v>40</v>
      </c>
      <c r="B32" s="956">
        <v>71.01</v>
      </c>
      <c r="C32" s="956">
        <v>39.51</v>
      </c>
      <c r="D32" s="956" t="s">
        <v>77</v>
      </c>
      <c r="E32" s="829"/>
    </row>
    <row r="33" spans="1:5" ht="21.75" customHeight="1">
      <c r="A33" s="537" t="s">
        <v>33</v>
      </c>
      <c r="B33" s="956">
        <v>53.95</v>
      </c>
      <c r="C33" s="956">
        <v>46.05</v>
      </c>
      <c r="D33" s="956">
        <v>23.02</v>
      </c>
      <c r="E33" s="829"/>
    </row>
    <row r="34" spans="2:5" ht="21.75" customHeight="1">
      <c r="B34" s="1206" t="s">
        <v>163</v>
      </c>
      <c r="C34" s="1206"/>
      <c r="D34" s="1206"/>
      <c r="E34" s="829"/>
    </row>
    <row r="35" spans="1:4" ht="21.75" customHeight="1">
      <c r="A35" s="537" t="s">
        <v>37</v>
      </c>
      <c r="B35" s="956">
        <v>52.21</v>
      </c>
      <c r="C35" s="956">
        <v>60.93</v>
      </c>
      <c r="D35" s="829"/>
    </row>
    <row r="36" spans="1:4" ht="21.75" customHeight="1">
      <c r="A36" s="537" t="s">
        <v>36</v>
      </c>
      <c r="B36" s="956">
        <v>38.67</v>
      </c>
      <c r="C36" s="956">
        <v>68.73</v>
      </c>
      <c r="D36" s="829"/>
    </row>
    <row r="37" spans="1:5" ht="21.75" customHeight="1">
      <c r="A37" s="537" t="s">
        <v>34</v>
      </c>
      <c r="B37" s="956">
        <v>50.88</v>
      </c>
      <c r="C37" s="956">
        <v>61.38</v>
      </c>
      <c r="D37" s="829"/>
      <c r="E37" s="829"/>
    </row>
    <row r="38" spans="1:5" ht="21.75" customHeight="1">
      <c r="A38" s="537" t="s">
        <v>40</v>
      </c>
      <c r="B38" s="956">
        <v>32.69</v>
      </c>
      <c r="C38" s="956">
        <v>68.14</v>
      </c>
      <c r="D38" s="829"/>
      <c r="E38" s="829"/>
    </row>
    <row r="39" spans="1:5" ht="21.75" customHeight="1">
      <c r="A39" s="537" t="s">
        <v>33</v>
      </c>
      <c r="B39" s="956">
        <v>39.35</v>
      </c>
      <c r="C39" s="956">
        <v>71.6</v>
      </c>
      <c r="D39" s="829"/>
      <c r="E39" s="829"/>
    </row>
    <row r="40" spans="2:5" ht="21.75" customHeight="1">
      <c r="B40" s="1206" t="s">
        <v>162</v>
      </c>
      <c r="C40" s="1206"/>
      <c r="D40" s="1206"/>
      <c r="E40" s="829"/>
    </row>
    <row r="41" spans="1:5" ht="21.75" customHeight="1">
      <c r="A41" s="537" t="s">
        <v>37</v>
      </c>
      <c r="B41" s="956">
        <v>51.92</v>
      </c>
      <c r="C41" s="956">
        <v>66.49</v>
      </c>
      <c r="D41" s="956">
        <v>3.88</v>
      </c>
      <c r="E41" s="829"/>
    </row>
    <row r="42" spans="1:5" ht="21.75" customHeight="1">
      <c r="A42" s="537" t="s">
        <v>36</v>
      </c>
      <c r="B42" s="956">
        <v>51.01</v>
      </c>
      <c r="C42" s="956">
        <v>62.14</v>
      </c>
      <c r="D42" s="956">
        <v>8.65</v>
      </c>
      <c r="E42" s="829"/>
    </row>
    <row r="43" spans="1:5" ht="21.75" customHeight="1">
      <c r="A43" s="537" t="s">
        <v>34</v>
      </c>
      <c r="B43" s="956">
        <v>52.61</v>
      </c>
      <c r="C43" s="956">
        <v>62.78</v>
      </c>
      <c r="D43" s="956">
        <v>5.13</v>
      </c>
      <c r="E43" s="829"/>
    </row>
    <row r="44" spans="1:5" ht="21.75" customHeight="1">
      <c r="A44" s="537" t="s">
        <v>40</v>
      </c>
      <c r="B44" s="956">
        <v>55.42</v>
      </c>
      <c r="C44" s="956">
        <v>59.96</v>
      </c>
      <c r="D44" s="956">
        <v>11.1</v>
      </c>
      <c r="E44" s="829"/>
    </row>
    <row r="45" spans="1:5" ht="21.75" customHeight="1">
      <c r="A45" s="537" t="s">
        <v>33</v>
      </c>
      <c r="B45" s="956">
        <v>42.42</v>
      </c>
      <c r="C45" s="956">
        <v>71.54</v>
      </c>
      <c r="D45" s="956">
        <v>7.55</v>
      </c>
      <c r="E45" s="829"/>
    </row>
    <row r="46" spans="2:5" ht="21.75" customHeight="1">
      <c r="B46" s="1206" t="s">
        <v>806</v>
      </c>
      <c r="C46" s="1206"/>
      <c r="D46" s="1206"/>
      <c r="E46" s="829"/>
    </row>
    <row r="47" spans="1:5" ht="21.75" customHeight="1">
      <c r="A47" s="537" t="s">
        <v>37</v>
      </c>
      <c r="B47" s="956">
        <v>52.04</v>
      </c>
      <c r="C47" s="956">
        <v>63.85</v>
      </c>
      <c r="D47" s="956">
        <v>2.32</v>
      </c>
      <c r="E47" s="829"/>
    </row>
    <row r="48" spans="1:5" ht="21.75" customHeight="1">
      <c r="A48" s="537" t="s">
        <v>36</v>
      </c>
      <c r="B48" s="956">
        <v>53.72</v>
      </c>
      <c r="C48" s="956">
        <v>59.51</v>
      </c>
      <c r="D48" s="956">
        <v>5.23</v>
      </c>
      <c r="E48" s="829"/>
    </row>
    <row r="49" spans="1:4" ht="21.75" customHeight="1">
      <c r="A49" s="537" t="s">
        <v>34</v>
      </c>
      <c r="B49" s="956">
        <v>53.35</v>
      </c>
      <c r="C49" s="956">
        <v>60.44</v>
      </c>
      <c r="D49" s="956">
        <v>3.02</v>
      </c>
    </row>
    <row r="50" spans="1:5" ht="21.75" customHeight="1">
      <c r="A50" s="537" t="s">
        <v>40</v>
      </c>
      <c r="B50" s="956">
        <v>56.3</v>
      </c>
      <c r="C50" s="956">
        <v>57.58</v>
      </c>
      <c r="D50" s="956">
        <v>6.61</v>
      </c>
      <c r="E50" s="829"/>
    </row>
    <row r="51" spans="1:5" ht="21.75" customHeight="1">
      <c r="A51" s="991" t="s">
        <v>33</v>
      </c>
      <c r="B51" s="956">
        <v>45.61</v>
      </c>
      <c r="C51" s="956">
        <v>68.69</v>
      </c>
      <c r="D51" s="956">
        <v>5.52</v>
      </c>
      <c r="E51" s="829"/>
    </row>
    <row r="52" spans="1:4" ht="21.75" customHeight="1">
      <c r="A52" s="1083" t="s">
        <v>830</v>
      </c>
      <c r="B52" s="1083"/>
      <c r="C52" s="1083"/>
      <c r="D52" s="1083"/>
    </row>
    <row r="53" ht="21.75" customHeight="1">
      <c r="E53" s="829"/>
    </row>
    <row r="54" spans="1:5" ht="21.75" customHeight="1">
      <c r="A54" s="786"/>
      <c r="B54" s="1108" t="s">
        <v>810</v>
      </c>
      <c r="C54" s="1108"/>
      <c r="D54" s="1108"/>
      <c r="E54" s="1106" t="s">
        <v>127</v>
      </c>
    </row>
    <row r="55" spans="1:5" ht="21.75" customHeight="1">
      <c r="A55" s="876"/>
      <c r="B55" s="995" t="s">
        <v>809</v>
      </c>
      <c r="C55" s="995" t="s">
        <v>808</v>
      </c>
      <c r="D55" s="995" t="s">
        <v>807</v>
      </c>
      <c r="E55" s="1219"/>
    </row>
    <row r="56" spans="1:4" ht="21.75" customHeight="1">
      <c r="A56" s="994"/>
      <c r="B56" s="1205" t="s">
        <v>167</v>
      </c>
      <c r="C56" s="1205"/>
      <c r="D56" s="1205"/>
    </row>
    <row r="57" spans="1:5" ht="21.75" customHeight="1">
      <c r="A57" s="537" t="s">
        <v>1158</v>
      </c>
      <c r="B57" s="956">
        <v>10.78</v>
      </c>
      <c r="C57" s="956">
        <v>89.22</v>
      </c>
      <c r="E57" s="956">
        <f>SUM(B57:C57)</f>
        <v>100</v>
      </c>
    </row>
    <row r="58" spans="1:5" ht="21.75" customHeight="1">
      <c r="A58" s="537" t="s">
        <v>1159</v>
      </c>
      <c r="B58" s="956">
        <v>14.77</v>
      </c>
      <c r="C58" s="956">
        <v>85.23</v>
      </c>
      <c r="E58" s="956">
        <f>SUM(B58:C58)</f>
        <v>100</v>
      </c>
    </row>
    <row r="59" spans="1:5" ht="21.75" customHeight="1">
      <c r="A59" s="537" t="s">
        <v>1160</v>
      </c>
      <c r="B59" s="956">
        <v>14.92</v>
      </c>
      <c r="C59" s="956">
        <v>85.08</v>
      </c>
      <c r="E59" s="956">
        <f>SUM(B59:C59)</f>
        <v>100</v>
      </c>
    </row>
    <row r="60" spans="1:5" ht="21.75" customHeight="1">
      <c r="A60" s="537" t="s">
        <v>40</v>
      </c>
      <c r="B60" s="956">
        <v>13.76</v>
      </c>
      <c r="C60" s="956">
        <v>86.24</v>
      </c>
      <c r="E60" s="956">
        <f>SUM(B60:C60)</f>
        <v>100</v>
      </c>
    </row>
    <row r="61" spans="1:5" ht="21.75" customHeight="1">
      <c r="A61" s="537" t="s">
        <v>33</v>
      </c>
      <c r="B61" s="956" t="s">
        <v>77</v>
      </c>
      <c r="C61" s="956">
        <v>100</v>
      </c>
      <c r="E61" s="956">
        <f>SUM(B61:C61)</f>
        <v>100</v>
      </c>
    </row>
    <row r="62" spans="1:4" ht="21.75" customHeight="1">
      <c r="A62" s="532"/>
      <c r="B62" s="1206" t="s">
        <v>148</v>
      </c>
      <c r="C62" s="1206"/>
      <c r="D62" s="1206"/>
    </row>
    <row r="63" spans="1:5" ht="21.75" customHeight="1">
      <c r="A63" s="990" t="s">
        <v>1158</v>
      </c>
      <c r="B63" s="956">
        <v>12.01</v>
      </c>
      <c r="C63" s="956">
        <v>87.99</v>
      </c>
      <c r="D63" s="956"/>
      <c r="E63" s="956">
        <f>SUM(B63:D63)</f>
        <v>100</v>
      </c>
    </row>
    <row r="64" spans="1:5" ht="21.75" customHeight="1">
      <c r="A64" s="990" t="s">
        <v>1159</v>
      </c>
      <c r="B64" s="956">
        <v>4.85</v>
      </c>
      <c r="C64" s="956">
        <v>90.11</v>
      </c>
      <c r="D64" s="956">
        <v>5.05</v>
      </c>
      <c r="E64" s="956">
        <f aca="true" t="shared" si="0" ref="E64:E103">SUM(B64:D64)</f>
        <v>100.00999999999999</v>
      </c>
    </row>
    <row r="65" spans="1:5" ht="21.75" customHeight="1">
      <c r="A65" s="990" t="s">
        <v>1160</v>
      </c>
      <c r="B65" s="956">
        <v>11.27</v>
      </c>
      <c r="C65" s="956">
        <v>85.22</v>
      </c>
      <c r="D65" s="956">
        <v>3.52</v>
      </c>
      <c r="E65" s="956">
        <f t="shared" si="0"/>
        <v>100.00999999999999</v>
      </c>
    </row>
    <row r="66" spans="1:5" ht="21.75" customHeight="1">
      <c r="A66" s="537" t="s">
        <v>40</v>
      </c>
      <c r="B66" s="956">
        <v>6.03</v>
      </c>
      <c r="C66" s="956">
        <v>87.69</v>
      </c>
      <c r="D66" s="956">
        <v>6.28</v>
      </c>
      <c r="E66" s="956">
        <f t="shared" si="0"/>
        <v>100</v>
      </c>
    </row>
    <row r="67" spans="1:5" ht="21.75" customHeight="1">
      <c r="A67" s="537" t="s">
        <v>33</v>
      </c>
      <c r="B67" s="956">
        <v>11.13</v>
      </c>
      <c r="C67" s="956">
        <v>88.87</v>
      </c>
      <c r="D67" s="956"/>
      <c r="E67" s="956">
        <f t="shared" si="0"/>
        <v>100</v>
      </c>
    </row>
    <row r="68" spans="1:5" ht="21.75" customHeight="1">
      <c r="A68" s="532"/>
      <c r="B68" s="1206" t="s">
        <v>166</v>
      </c>
      <c r="C68" s="1206"/>
      <c r="D68" s="1206"/>
      <c r="E68" s="956"/>
    </row>
    <row r="69" spans="1:5" ht="21.75" customHeight="1">
      <c r="A69" s="990" t="s">
        <v>1158</v>
      </c>
      <c r="B69" s="956">
        <v>8.07</v>
      </c>
      <c r="C69" s="956">
        <v>83.36</v>
      </c>
      <c r="D69" s="956">
        <v>8.58</v>
      </c>
      <c r="E69" s="956">
        <f>SUM(B69:D69)</f>
        <v>100.01</v>
      </c>
    </row>
    <row r="70" spans="1:5" ht="21.75" customHeight="1">
      <c r="A70" s="990" t="s">
        <v>1159</v>
      </c>
      <c r="B70" s="956">
        <v>13.38</v>
      </c>
      <c r="C70" s="956">
        <v>86.62</v>
      </c>
      <c r="E70" s="956">
        <f>SUM(B70:D70)</f>
        <v>100</v>
      </c>
    </row>
    <row r="71" spans="1:5" ht="21.75" customHeight="1">
      <c r="A71" s="990" t="s">
        <v>1160</v>
      </c>
      <c r="B71" s="956">
        <v>8.31</v>
      </c>
      <c r="C71" s="956">
        <v>85.91</v>
      </c>
      <c r="D71" s="956">
        <v>5.78</v>
      </c>
      <c r="E71" s="956">
        <f>SUM(B71:D71)</f>
        <v>100</v>
      </c>
    </row>
    <row r="72" spans="1:5" ht="21.75" customHeight="1">
      <c r="A72" s="537" t="s">
        <v>40</v>
      </c>
      <c r="B72" s="956">
        <v>6.74</v>
      </c>
      <c r="C72" s="956">
        <v>93.26</v>
      </c>
      <c r="E72" s="956">
        <f>SUM(B72:D72)</f>
        <v>100</v>
      </c>
    </row>
    <row r="73" spans="1:5" ht="21.75" customHeight="1">
      <c r="A73" s="537" t="s">
        <v>33</v>
      </c>
      <c r="B73" s="956">
        <v>10.94</v>
      </c>
      <c r="C73" s="956">
        <v>89.06</v>
      </c>
      <c r="D73" s="964"/>
      <c r="E73" s="956">
        <f>SUM(B73:D73)</f>
        <v>100</v>
      </c>
    </row>
    <row r="74" spans="1:5" ht="21.75" customHeight="1">
      <c r="A74" s="541"/>
      <c r="B74" s="1206" t="s">
        <v>165</v>
      </c>
      <c r="C74" s="1206"/>
      <c r="D74" s="1206"/>
      <c r="E74" s="956"/>
    </row>
    <row r="75" spans="1:5" ht="21.75" customHeight="1">
      <c r="A75" s="990" t="s">
        <v>1158</v>
      </c>
      <c r="B75" s="956">
        <v>17.39</v>
      </c>
      <c r="C75" s="956">
        <v>78.26</v>
      </c>
      <c r="D75" s="956">
        <v>4.35</v>
      </c>
      <c r="E75" s="956">
        <f t="shared" si="0"/>
        <v>100</v>
      </c>
    </row>
    <row r="76" spans="1:5" ht="21.75" customHeight="1">
      <c r="A76" s="990" t="s">
        <v>1159</v>
      </c>
      <c r="B76" s="956">
        <v>18.18</v>
      </c>
      <c r="C76" s="956">
        <v>77.27</v>
      </c>
      <c r="D76" s="956">
        <v>4.55</v>
      </c>
      <c r="E76" s="956">
        <f t="shared" si="0"/>
        <v>99.99999999999999</v>
      </c>
    </row>
    <row r="77" spans="1:5" ht="21.75" customHeight="1">
      <c r="A77" s="990" t="s">
        <v>1160</v>
      </c>
      <c r="B77" s="956">
        <v>22.22</v>
      </c>
      <c r="C77" s="956">
        <v>77.78</v>
      </c>
      <c r="E77" s="956">
        <f t="shared" si="0"/>
        <v>100</v>
      </c>
    </row>
    <row r="78" spans="1:5" ht="21.75" customHeight="1">
      <c r="A78" s="537" t="s">
        <v>40</v>
      </c>
      <c r="B78" s="956">
        <v>25</v>
      </c>
      <c r="C78" s="956">
        <v>75</v>
      </c>
      <c r="D78" s="964" t="s">
        <v>77</v>
      </c>
      <c r="E78" s="956">
        <f t="shared" si="0"/>
        <v>100</v>
      </c>
    </row>
    <row r="79" spans="1:5" ht="21.75" customHeight="1">
      <c r="A79" s="537" t="s">
        <v>33</v>
      </c>
      <c r="B79" s="956">
        <v>25</v>
      </c>
      <c r="C79" s="956">
        <v>75</v>
      </c>
      <c r="D79" s="964" t="s">
        <v>77</v>
      </c>
      <c r="E79" s="956">
        <f t="shared" si="0"/>
        <v>100</v>
      </c>
    </row>
    <row r="80" spans="1:5" ht="21.75" customHeight="1">
      <c r="A80" s="541"/>
      <c r="B80" s="1206" t="s">
        <v>164</v>
      </c>
      <c r="C80" s="1206"/>
      <c r="D80" s="1206"/>
      <c r="E80" s="956"/>
    </row>
    <row r="81" spans="1:5" ht="21.75" customHeight="1">
      <c r="A81" s="990" t="s">
        <v>1158</v>
      </c>
      <c r="B81" s="956">
        <v>7.87</v>
      </c>
      <c r="C81" s="956">
        <v>92.13</v>
      </c>
      <c r="D81" s="964" t="s">
        <v>77</v>
      </c>
      <c r="E81" s="956">
        <f t="shared" si="0"/>
        <v>100</v>
      </c>
    </row>
    <row r="82" spans="1:5" ht="21.75" customHeight="1">
      <c r="A82" s="990" t="s">
        <v>1159</v>
      </c>
      <c r="B82" s="956" t="s">
        <v>77</v>
      </c>
      <c r="C82" s="956">
        <v>100</v>
      </c>
      <c r="D82" s="964" t="s">
        <v>77</v>
      </c>
      <c r="E82" s="956">
        <f t="shared" si="0"/>
        <v>100</v>
      </c>
    </row>
    <row r="83" spans="1:5" ht="21.75" customHeight="1">
      <c r="A83" s="990" t="s">
        <v>1160</v>
      </c>
      <c r="B83" s="956">
        <v>5.8</v>
      </c>
      <c r="C83" s="956">
        <v>94.2</v>
      </c>
      <c r="D83" s="964" t="s">
        <v>77</v>
      </c>
      <c r="E83" s="956">
        <f t="shared" si="0"/>
        <v>100</v>
      </c>
    </row>
    <row r="84" spans="1:5" ht="21.75" customHeight="1">
      <c r="A84" s="537" t="s">
        <v>40</v>
      </c>
      <c r="B84" s="964" t="s">
        <v>77</v>
      </c>
      <c r="C84" s="956">
        <v>100</v>
      </c>
      <c r="D84" s="964" t="s">
        <v>77</v>
      </c>
      <c r="E84" s="956">
        <f t="shared" si="0"/>
        <v>100</v>
      </c>
    </row>
    <row r="85" spans="1:5" ht="21.75" customHeight="1">
      <c r="A85" s="537" t="s">
        <v>33</v>
      </c>
      <c r="B85" s="964" t="s">
        <v>77</v>
      </c>
      <c r="C85" s="956">
        <v>100</v>
      </c>
      <c r="D85" s="964" t="s">
        <v>77</v>
      </c>
      <c r="E85" s="956">
        <f t="shared" si="0"/>
        <v>100</v>
      </c>
    </row>
    <row r="86" spans="2:5" ht="21.75" customHeight="1">
      <c r="B86" s="1206" t="s">
        <v>163</v>
      </c>
      <c r="C86" s="1206"/>
      <c r="D86" s="1206"/>
      <c r="E86" s="956"/>
    </row>
    <row r="87" spans="1:5" ht="21.75" customHeight="1">
      <c r="A87" s="990" t="s">
        <v>1158</v>
      </c>
      <c r="B87" s="956">
        <v>21.8</v>
      </c>
      <c r="C87" s="956">
        <v>65.68</v>
      </c>
      <c r="D87" s="956">
        <v>12.52</v>
      </c>
      <c r="E87" s="956">
        <f t="shared" si="0"/>
        <v>100</v>
      </c>
    </row>
    <row r="88" spans="1:5" ht="21.75" customHeight="1">
      <c r="A88" s="990" t="s">
        <v>1159</v>
      </c>
      <c r="B88" s="956">
        <v>19.18</v>
      </c>
      <c r="C88" s="956">
        <v>68.5</v>
      </c>
      <c r="D88" s="956">
        <v>12.32</v>
      </c>
      <c r="E88" s="956">
        <f t="shared" si="0"/>
        <v>100</v>
      </c>
    </row>
    <row r="89" spans="1:5" ht="21.75" customHeight="1">
      <c r="A89" s="990" t="s">
        <v>1160</v>
      </c>
      <c r="B89" s="956">
        <v>18.74</v>
      </c>
      <c r="C89" s="956">
        <v>70.5</v>
      </c>
      <c r="D89" s="956">
        <v>10.76</v>
      </c>
      <c r="E89" s="956">
        <f t="shared" si="0"/>
        <v>100</v>
      </c>
    </row>
    <row r="90" spans="1:5" ht="21.75" customHeight="1">
      <c r="A90" s="537" t="s">
        <v>40</v>
      </c>
      <c r="B90" s="956">
        <v>2.53</v>
      </c>
      <c r="C90" s="956">
        <v>97.47</v>
      </c>
      <c r="D90" s="964" t="s">
        <v>77</v>
      </c>
      <c r="E90" s="956">
        <f t="shared" si="0"/>
        <v>100</v>
      </c>
    </row>
    <row r="91" spans="1:5" ht="21.75" customHeight="1">
      <c r="A91" s="537" t="s">
        <v>33</v>
      </c>
      <c r="B91" s="956">
        <v>27.91</v>
      </c>
      <c r="C91" s="956">
        <v>54.16</v>
      </c>
      <c r="D91" s="956">
        <v>17.93</v>
      </c>
      <c r="E91" s="956">
        <f t="shared" si="0"/>
        <v>100</v>
      </c>
    </row>
    <row r="92" spans="2:5" ht="21.75" customHeight="1">
      <c r="B92" s="1206" t="s">
        <v>162</v>
      </c>
      <c r="C92" s="1206"/>
      <c r="D92" s="1206"/>
      <c r="E92" s="956"/>
    </row>
    <row r="93" spans="1:5" ht="21.75" customHeight="1">
      <c r="A93" s="990" t="s">
        <v>1158</v>
      </c>
      <c r="B93" s="956">
        <v>23.75</v>
      </c>
      <c r="C93" s="956">
        <v>76.25</v>
      </c>
      <c r="D93" s="956" t="s">
        <v>77</v>
      </c>
      <c r="E93" s="956">
        <f t="shared" si="0"/>
        <v>100</v>
      </c>
    </row>
    <row r="94" spans="1:5" ht="21.75" customHeight="1">
      <c r="A94" s="990" t="s">
        <v>1159</v>
      </c>
      <c r="B94" s="956">
        <v>25.54</v>
      </c>
      <c r="C94" s="956">
        <v>69.77</v>
      </c>
      <c r="D94" s="956">
        <v>4.69</v>
      </c>
      <c r="E94" s="956">
        <f t="shared" si="0"/>
        <v>100</v>
      </c>
    </row>
    <row r="95" spans="1:5" ht="21.75" customHeight="1">
      <c r="A95" s="990" t="s">
        <v>1160</v>
      </c>
      <c r="B95" s="956">
        <v>17.91</v>
      </c>
      <c r="C95" s="956">
        <v>79.4</v>
      </c>
      <c r="D95" s="956">
        <v>2.7</v>
      </c>
      <c r="E95" s="956">
        <f t="shared" si="0"/>
        <v>100.01</v>
      </c>
    </row>
    <row r="96" spans="1:5" ht="21.75" customHeight="1">
      <c r="A96" s="537" t="s">
        <v>40</v>
      </c>
      <c r="B96" s="956">
        <v>22.14</v>
      </c>
      <c r="C96" s="956">
        <v>72.32</v>
      </c>
      <c r="D96" s="956">
        <v>5.54</v>
      </c>
      <c r="E96" s="956">
        <f t="shared" si="0"/>
        <v>100</v>
      </c>
    </row>
    <row r="97" spans="1:5" ht="21.75" customHeight="1">
      <c r="A97" s="537" t="s">
        <v>33</v>
      </c>
      <c r="B97" s="956">
        <v>27.59</v>
      </c>
      <c r="C97" s="956">
        <v>63.9</v>
      </c>
      <c r="D97" s="956">
        <v>8.51</v>
      </c>
      <c r="E97" s="956">
        <f t="shared" si="0"/>
        <v>100</v>
      </c>
    </row>
    <row r="98" spans="2:5" ht="21.75" customHeight="1">
      <c r="B98" s="1206" t="s">
        <v>806</v>
      </c>
      <c r="C98" s="1206"/>
      <c r="D98" s="1206"/>
      <c r="E98" s="956"/>
    </row>
    <row r="99" spans="1:5" ht="21.75" customHeight="1">
      <c r="A99" s="990" t="s">
        <v>1158</v>
      </c>
      <c r="B99" s="956">
        <v>17.95</v>
      </c>
      <c r="C99" s="956">
        <v>80.65</v>
      </c>
      <c r="D99" s="956">
        <v>1.4000000000000001</v>
      </c>
      <c r="E99" s="956">
        <f t="shared" si="0"/>
        <v>100.00000000000001</v>
      </c>
    </row>
    <row r="100" spans="1:5" ht="21.75" customHeight="1">
      <c r="A100" s="990" t="s">
        <v>1159</v>
      </c>
      <c r="B100" s="956">
        <v>19.03</v>
      </c>
      <c r="C100" s="956">
        <v>77.77</v>
      </c>
      <c r="D100" s="956">
        <v>3.2</v>
      </c>
      <c r="E100" s="956">
        <f t="shared" si="0"/>
        <v>100</v>
      </c>
    </row>
    <row r="101" spans="1:5" ht="21.75" customHeight="1">
      <c r="A101" s="990" t="s">
        <v>1160</v>
      </c>
      <c r="B101" s="956">
        <v>15.64</v>
      </c>
      <c r="C101" s="956">
        <v>81.69</v>
      </c>
      <c r="D101" s="956">
        <v>2.6799999999999997</v>
      </c>
      <c r="E101" s="956">
        <f t="shared" si="0"/>
        <v>100.00999999999999</v>
      </c>
    </row>
    <row r="102" spans="1:5" ht="21.75" customHeight="1">
      <c r="A102" s="537" t="s">
        <v>40</v>
      </c>
      <c r="B102" s="956">
        <v>16.71</v>
      </c>
      <c r="C102" s="956">
        <v>79.76</v>
      </c>
      <c r="D102" s="956">
        <v>3.53</v>
      </c>
      <c r="E102" s="956">
        <f t="shared" si="0"/>
        <v>100</v>
      </c>
    </row>
    <row r="103" spans="1:5" ht="21.75" customHeight="1">
      <c r="A103" s="991" t="s">
        <v>33</v>
      </c>
      <c r="B103" s="967">
        <v>19.94</v>
      </c>
      <c r="C103" s="967">
        <v>74.4</v>
      </c>
      <c r="D103" s="967">
        <v>5.66</v>
      </c>
      <c r="E103" s="967">
        <f t="shared" si="0"/>
        <v>100</v>
      </c>
    </row>
    <row r="104" ht="15">
      <c r="D104" s="996"/>
    </row>
  </sheetData>
  <sheetProtection/>
  <mergeCells count="21">
    <mergeCell ref="A1:E1"/>
    <mergeCell ref="B2:D2"/>
    <mergeCell ref="B4:D4"/>
    <mergeCell ref="B10:D10"/>
    <mergeCell ref="B16:D16"/>
    <mergeCell ref="B22:D22"/>
    <mergeCell ref="B28:D28"/>
    <mergeCell ref="B34:D34"/>
    <mergeCell ref="B40:D40"/>
    <mergeCell ref="B46:D46"/>
    <mergeCell ref="A52:D52"/>
    <mergeCell ref="B54:D54"/>
    <mergeCell ref="B86:D86"/>
    <mergeCell ref="B92:D92"/>
    <mergeCell ref="B98:D98"/>
    <mergeCell ref="E54:E55"/>
    <mergeCell ref="B56:D56"/>
    <mergeCell ref="B62:D62"/>
    <mergeCell ref="B68:D68"/>
    <mergeCell ref="B74:D74"/>
    <mergeCell ref="B80:D80"/>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L22"/>
  <sheetViews>
    <sheetView zoomScalePageLayoutView="0" workbookViewId="0" topLeftCell="A1">
      <selection activeCell="E34" sqref="E34"/>
    </sheetView>
  </sheetViews>
  <sheetFormatPr defaultColWidth="9.140625" defaultRowHeight="15"/>
  <cols>
    <col min="1" max="1" width="39.00390625" style="736" customWidth="1"/>
    <col min="2" max="2" width="17.28125" style="736" customWidth="1"/>
    <col min="3" max="3" width="2.57421875" style="736" customWidth="1"/>
    <col min="4" max="6" width="9.140625" style="736" customWidth="1"/>
    <col min="7" max="7" width="10.421875" style="736" customWidth="1"/>
    <col min="8" max="16384" width="9.140625" style="736" customWidth="1"/>
  </cols>
  <sheetData>
    <row r="1" spans="1:12" ht="53.25" customHeight="1">
      <c r="A1" s="1220" t="s">
        <v>1186</v>
      </c>
      <c r="B1" s="1220"/>
      <c r="C1" s="997"/>
      <c r="D1" s="997"/>
      <c r="E1" s="997"/>
      <c r="F1" s="997"/>
      <c r="G1" s="997"/>
      <c r="H1" s="997"/>
      <c r="I1" s="997"/>
      <c r="J1" s="997"/>
      <c r="K1" s="997"/>
      <c r="L1" s="997"/>
    </row>
    <row r="2" spans="1:12" ht="22.5" customHeight="1">
      <c r="A2" s="998"/>
      <c r="B2" s="974" t="s">
        <v>828</v>
      </c>
      <c r="C2" s="749"/>
      <c r="D2" s="749"/>
      <c r="E2" s="749"/>
      <c r="F2" s="749"/>
      <c r="G2" s="749"/>
      <c r="H2" s="749"/>
      <c r="I2" s="749"/>
      <c r="J2" s="749"/>
      <c r="K2" s="999"/>
      <c r="L2" s="999"/>
    </row>
    <row r="3" spans="1:12" ht="9">
      <c r="A3" s="1000" t="s">
        <v>819</v>
      </c>
      <c r="B3" s="1001"/>
      <c r="C3" s="999"/>
      <c r="D3" s="999"/>
      <c r="E3" s="999"/>
      <c r="F3" s="999"/>
      <c r="G3" s="999"/>
      <c r="H3" s="999"/>
      <c r="I3" s="999"/>
      <c r="J3" s="999"/>
      <c r="K3" s="999"/>
      <c r="L3" s="999"/>
    </row>
    <row r="4" spans="1:12" ht="9">
      <c r="A4" s="1000" t="s">
        <v>818</v>
      </c>
      <c r="B4" s="956">
        <v>95.43</v>
      </c>
      <c r="C4" s="999"/>
      <c r="D4" s="999"/>
      <c r="E4" s="999"/>
      <c r="F4" s="999"/>
      <c r="G4" s="999"/>
      <c r="H4" s="999"/>
      <c r="I4" s="999"/>
      <c r="J4" s="999"/>
      <c r="K4" s="999"/>
      <c r="L4" s="999"/>
    </row>
    <row r="5" spans="1:12" ht="9">
      <c r="A5" s="1000" t="s">
        <v>817</v>
      </c>
      <c r="B5" s="956">
        <v>3.02</v>
      </c>
      <c r="C5" s="999"/>
      <c r="D5" s="999"/>
      <c r="E5" s="999"/>
      <c r="F5" s="999"/>
      <c r="G5" s="999"/>
      <c r="H5" s="999"/>
      <c r="I5" s="999"/>
      <c r="J5" s="999"/>
      <c r="K5" s="999"/>
      <c r="L5" s="999"/>
    </row>
    <row r="6" spans="1:12" ht="9">
      <c r="A6" s="1000" t="s">
        <v>816</v>
      </c>
      <c r="B6" s="956">
        <v>0.01</v>
      </c>
      <c r="C6" s="999"/>
      <c r="D6" s="999"/>
      <c r="E6" s="999"/>
      <c r="F6" s="999"/>
      <c r="G6" s="999"/>
      <c r="H6" s="999"/>
      <c r="I6" s="999"/>
      <c r="J6" s="999"/>
      <c r="K6" s="999"/>
      <c r="L6" s="999"/>
    </row>
    <row r="7" spans="1:12" ht="9">
      <c r="A7" s="1000" t="s">
        <v>58</v>
      </c>
      <c r="B7" s="956">
        <v>1.54</v>
      </c>
      <c r="C7" s="999"/>
      <c r="D7" s="999"/>
      <c r="E7" s="999"/>
      <c r="F7" s="999"/>
      <c r="G7" s="999"/>
      <c r="H7" s="999"/>
      <c r="I7" s="999"/>
      <c r="J7" s="999"/>
      <c r="K7" s="999"/>
      <c r="L7" s="999"/>
    </row>
    <row r="8" spans="1:12" ht="27" customHeight="1">
      <c r="A8" s="1002" t="s">
        <v>931</v>
      </c>
      <c r="B8" s="1003"/>
      <c r="C8" s="999"/>
      <c r="D8" s="999"/>
      <c r="E8" s="999"/>
      <c r="F8" s="999"/>
      <c r="G8" s="999"/>
      <c r="H8" s="999"/>
      <c r="I8" s="999"/>
      <c r="J8" s="999"/>
      <c r="K8" s="999"/>
      <c r="L8" s="999"/>
    </row>
    <row r="9" spans="1:12" ht="18.75" customHeight="1">
      <c r="A9" s="1002" t="s">
        <v>815</v>
      </c>
      <c r="B9" s="956">
        <v>96.3</v>
      </c>
      <c r="C9" s="999"/>
      <c r="D9" s="999"/>
      <c r="E9" s="999"/>
      <c r="F9" s="999"/>
      <c r="G9" s="999"/>
      <c r="H9" s="999"/>
      <c r="I9" s="999"/>
      <c r="J9" s="999"/>
      <c r="K9" s="999"/>
      <c r="L9" s="999"/>
    </row>
    <row r="10" spans="1:12" ht="18" customHeight="1">
      <c r="A10" s="1002" t="s">
        <v>814</v>
      </c>
      <c r="B10" s="956">
        <v>1.48</v>
      </c>
      <c r="C10" s="999"/>
      <c r="D10" s="999"/>
      <c r="E10" s="999"/>
      <c r="F10" s="999"/>
      <c r="G10" s="999"/>
      <c r="H10" s="999"/>
      <c r="I10" s="999"/>
      <c r="J10" s="999"/>
      <c r="K10" s="999"/>
      <c r="L10" s="999"/>
    </row>
    <row r="11" spans="1:12" ht="23.25" customHeight="1">
      <c r="A11" s="1002" t="s">
        <v>58</v>
      </c>
      <c r="B11" s="956">
        <v>2.22</v>
      </c>
      <c r="C11" s="999"/>
      <c r="D11" s="999"/>
      <c r="E11" s="999"/>
      <c r="F11" s="999"/>
      <c r="G11" s="999"/>
      <c r="H11" s="999"/>
      <c r="I11" s="999"/>
      <c r="J11" s="999"/>
      <c r="K11" s="999"/>
      <c r="L11" s="999"/>
    </row>
    <row r="12" spans="1:12" ht="36.75" customHeight="1">
      <c r="A12" s="1002" t="s">
        <v>1187</v>
      </c>
      <c r="C12" s="999"/>
      <c r="D12" s="999"/>
      <c r="E12" s="999"/>
      <c r="F12" s="999"/>
      <c r="G12" s="999"/>
      <c r="H12" s="999"/>
      <c r="I12" s="999"/>
      <c r="J12" s="999"/>
      <c r="K12" s="999"/>
      <c r="L12" s="999"/>
    </row>
    <row r="13" spans="1:12" ht="9">
      <c r="A13" s="1002" t="s">
        <v>1</v>
      </c>
      <c r="B13" s="953">
        <v>98.68</v>
      </c>
      <c r="C13" s="999"/>
      <c r="D13" s="999"/>
      <c r="E13" s="999"/>
      <c r="F13" s="999"/>
      <c r="G13" s="999"/>
      <c r="H13" s="999"/>
      <c r="I13" s="999"/>
      <c r="J13" s="999"/>
      <c r="K13" s="999"/>
      <c r="L13" s="999"/>
    </row>
    <row r="14" spans="1:12" ht="9">
      <c r="A14" s="1002" t="s">
        <v>617</v>
      </c>
      <c r="B14" s="953">
        <v>1.32</v>
      </c>
      <c r="C14" s="999"/>
      <c r="D14" s="1004"/>
      <c r="E14" s="1004"/>
      <c r="F14" s="1005"/>
      <c r="G14" s="1221"/>
      <c r="H14" s="1221"/>
      <c r="I14" s="1221"/>
      <c r="J14" s="999"/>
      <c r="K14" s="999"/>
      <c r="L14" s="999"/>
    </row>
    <row r="15" spans="1:12" ht="9">
      <c r="A15" s="1006" t="s">
        <v>477</v>
      </c>
      <c r="B15" s="968" t="s">
        <v>77</v>
      </c>
      <c r="C15" s="1004"/>
      <c r="D15" s="1004"/>
      <c r="E15" s="1004"/>
      <c r="F15" s="999"/>
      <c r="G15" s="1221"/>
      <c r="H15" s="1221"/>
      <c r="I15" s="1221"/>
      <c r="J15" s="999"/>
      <c r="K15" s="999"/>
      <c r="L15" s="999"/>
    </row>
    <row r="16" spans="2:9" s="999" customFormat="1" ht="9">
      <c r="B16" s="1004"/>
      <c r="C16" s="1004"/>
      <c r="D16" s="1004"/>
      <c r="E16" s="1004"/>
      <c r="F16" s="1007"/>
      <c r="G16" s="1221"/>
      <c r="H16" s="1221"/>
      <c r="I16" s="1221"/>
    </row>
    <row r="17" s="1008" customFormat="1" ht="9"/>
    <row r="18" spans="3:10" s="1008" customFormat="1" ht="9">
      <c r="C18" s="1009"/>
      <c r="D18" s="1222"/>
      <c r="E18" s="1222"/>
      <c r="F18" s="1222"/>
      <c r="G18" s="1222"/>
      <c r="H18" s="1222"/>
      <c r="I18" s="1222"/>
      <c r="J18" s="1222"/>
    </row>
    <row r="19" spans="2:10" s="1008" customFormat="1" ht="28.5" customHeight="1">
      <c r="B19" s="986"/>
      <c r="C19" s="986"/>
      <c r="D19" s="986"/>
      <c r="E19" s="986"/>
      <c r="F19" s="986"/>
      <c r="G19" s="986"/>
      <c r="H19" s="986"/>
      <c r="I19" s="986"/>
      <c r="J19" s="986"/>
    </row>
    <row r="20" spans="1:10" s="1008" customFormat="1" ht="9">
      <c r="A20" s="1010"/>
      <c r="B20" s="749"/>
      <c r="C20" s="749"/>
      <c r="D20" s="749"/>
      <c r="E20" s="749"/>
      <c r="F20" s="749"/>
      <c r="G20" s="749"/>
      <c r="H20" s="749"/>
      <c r="I20" s="749"/>
      <c r="J20" s="749"/>
    </row>
    <row r="21" spans="2:10" s="1008" customFormat="1" ht="9">
      <c r="B21" s="954"/>
      <c r="C21" s="954"/>
      <c r="D21" s="954"/>
      <c r="E21" s="954"/>
      <c r="F21" s="954"/>
      <c r="G21" s="954"/>
      <c r="H21" s="954"/>
      <c r="I21" s="954"/>
      <c r="J21" s="954"/>
    </row>
    <row r="22" spans="2:10" s="1008" customFormat="1" ht="9">
      <c r="B22" s="954"/>
      <c r="C22" s="954"/>
      <c r="D22" s="954"/>
      <c r="E22" s="954"/>
      <c r="F22" s="954"/>
      <c r="G22" s="954"/>
      <c r="H22" s="954"/>
      <c r="I22" s="954"/>
      <c r="J22" s="954"/>
    </row>
    <row r="23" s="1008" customFormat="1" ht="9"/>
    <row r="24" s="1011" customFormat="1" ht="9"/>
    <row r="25" s="1011" customFormat="1" ht="9"/>
  </sheetData>
  <sheetProtection/>
  <mergeCells count="4">
    <mergeCell ref="A1:B1"/>
    <mergeCell ref="G14:H16"/>
    <mergeCell ref="I14:I16"/>
    <mergeCell ref="D18:J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22"/>
  <sheetViews>
    <sheetView zoomScalePageLayoutView="0" workbookViewId="0" topLeftCell="A1">
      <selection activeCell="U29" sqref="U29"/>
    </sheetView>
  </sheetViews>
  <sheetFormatPr defaultColWidth="9.140625" defaultRowHeight="15"/>
  <cols>
    <col min="1" max="1" width="11.00390625" style="326" customWidth="1"/>
    <col min="2" max="16384" width="9.140625" style="326" customWidth="1"/>
  </cols>
  <sheetData>
    <row r="1" spans="1:14" ht="12.75">
      <c r="A1" s="1051" t="s">
        <v>835</v>
      </c>
      <c r="B1" s="1051"/>
      <c r="C1" s="1051"/>
      <c r="D1" s="1051"/>
      <c r="E1" s="1051"/>
      <c r="F1" s="1051"/>
      <c r="G1" s="1051"/>
      <c r="H1" s="1051"/>
      <c r="I1" s="1051"/>
      <c r="J1" s="1051"/>
      <c r="K1" s="1051"/>
      <c r="L1" s="1051"/>
      <c r="M1" s="1051"/>
      <c r="N1" s="1051"/>
    </row>
    <row r="2" spans="1:14" ht="12.75">
      <c r="A2" s="1052"/>
      <c r="B2" s="1054" t="s">
        <v>173</v>
      </c>
      <c r="C2" s="1054"/>
      <c r="D2" s="1054"/>
      <c r="E2" s="1054"/>
      <c r="F2" s="1054"/>
      <c r="G2" s="1055" t="s">
        <v>127</v>
      </c>
      <c r="H2" s="578"/>
      <c r="I2" s="1054" t="s">
        <v>174</v>
      </c>
      <c r="J2" s="1054"/>
      <c r="K2" s="1054"/>
      <c r="L2" s="1054"/>
      <c r="M2" s="1054"/>
      <c r="N2" s="1055" t="s">
        <v>127</v>
      </c>
    </row>
    <row r="3" spans="1:14" ht="27">
      <c r="A3" s="1053"/>
      <c r="B3" s="579" t="s">
        <v>171</v>
      </c>
      <c r="C3" s="579" t="s">
        <v>170</v>
      </c>
      <c r="D3" s="579" t="s">
        <v>169</v>
      </c>
      <c r="E3" s="579" t="s">
        <v>168</v>
      </c>
      <c r="F3" s="580" t="s">
        <v>172</v>
      </c>
      <c r="G3" s="1056"/>
      <c r="H3" s="581"/>
      <c r="I3" s="579" t="s">
        <v>171</v>
      </c>
      <c r="J3" s="579" t="s">
        <v>170</v>
      </c>
      <c r="K3" s="579" t="s">
        <v>169</v>
      </c>
      <c r="L3" s="579" t="s">
        <v>168</v>
      </c>
      <c r="M3" s="580" t="s">
        <v>158</v>
      </c>
      <c r="N3" s="1056"/>
    </row>
    <row r="4" spans="1:14" ht="12.75">
      <c r="A4" s="550"/>
      <c r="B4" s="582"/>
      <c r="C4" s="582"/>
      <c r="D4" s="582"/>
      <c r="E4" s="582"/>
      <c r="F4" s="582"/>
      <c r="G4" s="582"/>
      <c r="H4" s="583"/>
      <c r="I4" s="582"/>
      <c r="J4" s="582"/>
      <c r="K4" s="582"/>
      <c r="L4" s="582"/>
      <c r="M4" s="582"/>
      <c r="N4" s="582"/>
    </row>
    <row r="5" spans="1:14" ht="18">
      <c r="A5" s="552" t="s">
        <v>157</v>
      </c>
      <c r="B5" s="583"/>
      <c r="C5" s="583"/>
      <c r="D5" s="583"/>
      <c r="E5" s="583"/>
      <c r="F5" s="583"/>
      <c r="G5" s="583"/>
      <c r="H5" s="583"/>
      <c r="I5" s="583"/>
      <c r="J5" s="583"/>
      <c r="K5" s="583"/>
      <c r="L5" s="583"/>
      <c r="M5" s="583"/>
      <c r="N5" s="583"/>
    </row>
    <row r="6" spans="1:14" ht="12.75">
      <c r="A6" s="552" t="s">
        <v>156</v>
      </c>
      <c r="B6" s="584">
        <v>38.33</v>
      </c>
      <c r="C6" s="584">
        <v>25.29</v>
      </c>
      <c r="D6" s="584">
        <v>25.24</v>
      </c>
      <c r="E6" s="584">
        <v>10.66</v>
      </c>
      <c r="F6" s="584">
        <v>0.48</v>
      </c>
      <c r="G6" s="585">
        <v>100</v>
      </c>
      <c r="H6" s="583"/>
      <c r="I6" s="584">
        <v>45.49</v>
      </c>
      <c r="J6" s="584">
        <v>31.9</v>
      </c>
      <c r="K6" s="584">
        <v>17.23</v>
      </c>
      <c r="L6" s="584">
        <v>4.65</v>
      </c>
      <c r="M6" s="584">
        <v>0.73</v>
      </c>
      <c r="N6" s="585">
        <v>100</v>
      </c>
    </row>
    <row r="7" spans="1:14" ht="12.75">
      <c r="A7" s="552" t="s">
        <v>155</v>
      </c>
      <c r="B7" s="584">
        <v>46.22</v>
      </c>
      <c r="C7" s="584">
        <v>28.91</v>
      </c>
      <c r="D7" s="584">
        <v>16.47</v>
      </c>
      <c r="E7" s="584">
        <v>7.48</v>
      </c>
      <c r="F7" s="584">
        <v>0.87</v>
      </c>
      <c r="G7" s="585">
        <v>100</v>
      </c>
      <c r="H7" s="583"/>
      <c r="I7" s="584">
        <v>54.75</v>
      </c>
      <c r="J7" s="584">
        <v>28.89</v>
      </c>
      <c r="K7" s="584">
        <v>11.18</v>
      </c>
      <c r="L7" s="584">
        <v>3.81</v>
      </c>
      <c r="M7" s="584">
        <v>1.3599999999999999</v>
      </c>
      <c r="N7" s="585">
        <v>100</v>
      </c>
    </row>
    <row r="8" spans="1:14" ht="12.75">
      <c r="A8" s="552" t="s">
        <v>154</v>
      </c>
      <c r="B8" s="584">
        <v>40.46</v>
      </c>
      <c r="C8" s="584">
        <v>29.98</v>
      </c>
      <c r="D8" s="584">
        <v>15.36</v>
      </c>
      <c r="E8" s="584">
        <v>13.33</v>
      </c>
      <c r="F8" s="584">
        <v>0.87</v>
      </c>
      <c r="G8" s="585">
        <v>100</v>
      </c>
      <c r="H8" s="583"/>
      <c r="I8" s="584">
        <v>45.35</v>
      </c>
      <c r="J8" s="584">
        <v>32.93</v>
      </c>
      <c r="K8" s="584">
        <v>13.93</v>
      </c>
      <c r="L8" s="584">
        <v>6.99</v>
      </c>
      <c r="M8" s="584">
        <v>0.8</v>
      </c>
      <c r="N8" s="585">
        <v>100</v>
      </c>
    </row>
    <row r="9" spans="1:14" ht="12.75">
      <c r="A9" s="552" t="s">
        <v>153</v>
      </c>
      <c r="B9" s="584">
        <v>34.36</v>
      </c>
      <c r="C9" s="584">
        <v>31.45</v>
      </c>
      <c r="D9" s="584">
        <v>23.87</v>
      </c>
      <c r="E9" s="584">
        <v>10.32</v>
      </c>
      <c r="F9" s="584" t="s">
        <v>77</v>
      </c>
      <c r="G9" s="585">
        <v>100</v>
      </c>
      <c r="H9" s="583"/>
      <c r="I9" s="584">
        <v>56.38</v>
      </c>
      <c r="J9" s="584">
        <v>23.8</v>
      </c>
      <c r="K9" s="584">
        <v>14.33</v>
      </c>
      <c r="L9" s="584">
        <v>5.43</v>
      </c>
      <c r="M9" s="584" t="s">
        <v>77</v>
      </c>
      <c r="N9" s="585">
        <v>100</v>
      </c>
    </row>
    <row r="10" spans="1:14" ht="12.75">
      <c r="A10" s="552" t="s">
        <v>152</v>
      </c>
      <c r="B10" s="584">
        <v>36.41</v>
      </c>
      <c r="C10" s="584">
        <v>10.29</v>
      </c>
      <c r="D10" s="584">
        <v>31.38</v>
      </c>
      <c r="E10" s="584">
        <v>21.87</v>
      </c>
      <c r="F10" s="584">
        <v>0.05</v>
      </c>
      <c r="G10" s="585">
        <v>100</v>
      </c>
      <c r="H10" s="583"/>
      <c r="I10" s="584">
        <v>66.97</v>
      </c>
      <c r="J10" s="584">
        <v>22.78</v>
      </c>
      <c r="K10" s="584">
        <v>9.93</v>
      </c>
      <c r="L10" s="584">
        <v>0.21</v>
      </c>
      <c r="M10" s="584">
        <v>0.11</v>
      </c>
      <c r="N10" s="585">
        <v>100</v>
      </c>
    </row>
    <row r="11" spans="1:14" ht="12.75">
      <c r="A11" s="586" t="s">
        <v>151</v>
      </c>
      <c r="B11" s="587">
        <v>39.2</v>
      </c>
      <c r="C11" s="587">
        <v>26.74</v>
      </c>
      <c r="D11" s="587">
        <v>21.73</v>
      </c>
      <c r="E11" s="587">
        <v>11.84</v>
      </c>
      <c r="F11" s="587">
        <v>0.33</v>
      </c>
      <c r="G11" s="588">
        <v>100</v>
      </c>
      <c r="H11" s="583"/>
      <c r="I11" s="587">
        <v>52.06</v>
      </c>
      <c r="J11" s="587">
        <v>28.78</v>
      </c>
      <c r="K11" s="587">
        <v>13.77</v>
      </c>
      <c r="L11" s="587">
        <v>4.71</v>
      </c>
      <c r="M11" s="587">
        <v>0.7</v>
      </c>
      <c r="N11" s="588">
        <v>100</v>
      </c>
    </row>
    <row r="12" spans="1:14" ht="12.75">
      <c r="A12" s="586"/>
      <c r="B12" s="588"/>
      <c r="C12" s="588"/>
      <c r="D12" s="588"/>
      <c r="E12" s="588"/>
      <c r="F12" s="583"/>
      <c r="G12" s="588"/>
      <c r="H12" s="583"/>
      <c r="I12" s="588"/>
      <c r="J12" s="588"/>
      <c r="K12" s="588"/>
      <c r="L12" s="588"/>
      <c r="M12" s="588"/>
      <c r="N12" s="588"/>
    </row>
    <row r="13" spans="1:14" ht="18">
      <c r="A13" s="552" t="s">
        <v>325</v>
      </c>
      <c r="B13" s="583"/>
      <c r="C13" s="583"/>
      <c r="D13" s="583"/>
      <c r="E13" s="583"/>
      <c r="F13" s="583"/>
      <c r="G13" s="583"/>
      <c r="H13" s="583"/>
      <c r="I13" s="584"/>
      <c r="J13" s="584"/>
      <c r="K13" s="584"/>
      <c r="L13" s="584"/>
      <c r="M13" s="584"/>
      <c r="N13" s="584"/>
    </row>
    <row r="14" spans="1:14" ht="12.75">
      <c r="A14" s="589" t="s">
        <v>149</v>
      </c>
      <c r="B14" s="585">
        <v>41.18</v>
      </c>
      <c r="C14" s="585">
        <v>26.14</v>
      </c>
      <c r="D14" s="585">
        <v>21.21</v>
      </c>
      <c r="E14" s="585">
        <v>11.33</v>
      </c>
      <c r="F14" s="584">
        <v>0.14</v>
      </c>
      <c r="G14" s="590">
        <v>100</v>
      </c>
      <c r="H14" s="583"/>
      <c r="I14" s="585">
        <v>53.87</v>
      </c>
      <c r="J14" s="585">
        <v>27.89</v>
      </c>
      <c r="K14" s="585">
        <v>13.22</v>
      </c>
      <c r="L14" s="585">
        <v>4.76</v>
      </c>
      <c r="M14" s="585">
        <v>0.26</v>
      </c>
      <c r="N14" s="590">
        <v>100</v>
      </c>
    </row>
    <row r="15" spans="1:14" ht="12.75">
      <c r="A15" s="589" t="s">
        <v>792</v>
      </c>
      <c r="B15" s="585">
        <v>9.12</v>
      </c>
      <c r="C15" s="585">
        <v>29.08</v>
      </c>
      <c r="D15" s="585">
        <v>26.47</v>
      </c>
      <c r="E15" s="585">
        <v>35.34</v>
      </c>
      <c r="F15" s="585"/>
      <c r="G15" s="585">
        <v>100</v>
      </c>
      <c r="H15" s="583"/>
      <c r="I15" s="585">
        <v>23.31</v>
      </c>
      <c r="J15" s="585">
        <v>24.16</v>
      </c>
      <c r="K15" s="585">
        <v>15.99</v>
      </c>
      <c r="L15" s="585">
        <v>15.33</v>
      </c>
      <c r="M15" s="585">
        <v>21.209999999999997</v>
      </c>
      <c r="N15" s="585">
        <v>100</v>
      </c>
    </row>
    <row r="16" spans="1:14" ht="12.75">
      <c r="A16" s="589" t="s">
        <v>148</v>
      </c>
      <c r="B16" s="585">
        <v>23.76</v>
      </c>
      <c r="C16" s="585">
        <v>13.01</v>
      </c>
      <c r="D16" s="585">
        <v>44.36</v>
      </c>
      <c r="E16" s="585">
        <v>15.06</v>
      </c>
      <c r="F16" s="585">
        <v>3.8</v>
      </c>
      <c r="G16" s="585">
        <v>100</v>
      </c>
      <c r="H16" s="583"/>
      <c r="I16" s="585">
        <v>38.26</v>
      </c>
      <c r="J16" s="585">
        <v>37.32</v>
      </c>
      <c r="K16" s="585">
        <v>14.66</v>
      </c>
      <c r="L16" s="585">
        <v>2.5</v>
      </c>
      <c r="M16" s="585">
        <v>7.26</v>
      </c>
      <c r="N16" s="585">
        <v>100</v>
      </c>
    </row>
    <row r="17" spans="1:14" ht="12.75">
      <c r="A17" s="589" t="s">
        <v>166</v>
      </c>
      <c r="B17" s="585">
        <v>46.59</v>
      </c>
      <c r="C17" s="585">
        <v>23.59</v>
      </c>
      <c r="D17" s="585">
        <v>14.44</v>
      </c>
      <c r="E17" s="585" t="s">
        <v>77</v>
      </c>
      <c r="F17" s="585">
        <v>15.4</v>
      </c>
      <c r="G17" s="585">
        <v>100</v>
      </c>
      <c r="H17" s="583"/>
      <c r="I17" s="585">
        <v>38.94</v>
      </c>
      <c r="J17" s="585">
        <v>35.3</v>
      </c>
      <c r="K17" s="585">
        <v>16.83</v>
      </c>
      <c r="L17" s="585" t="s">
        <v>77</v>
      </c>
      <c r="M17" s="585">
        <v>8.93</v>
      </c>
      <c r="N17" s="585">
        <v>100</v>
      </c>
    </row>
    <row r="18" spans="1:14" ht="12.75">
      <c r="A18" s="589" t="s">
        <v>165</v>
      </c>
      <c r="B18" s="585">
        <v>24.04</v>
      </c>
      <c r="C18" s="585">
        <v>13.54</v>
      </c>
      <c r="D18" s="585">
        <v>42.77</v>
      </c>
      <c r="E18" s="585">
        <v>19.65</v>
      </c>
      <c r="F18" s="585"/>
      <c r="G18" s="585">
        <v>100</v>
      </c>
      <c r="H18" s="583"/>
      <c r="I18" s="585">
        <v>44.34</v>
      </c>
      <c r="J18" s="585">
        <v>41.04</v>
      </c>
      <c r="K18" s="585">
        <v>14.61</v>
      </c>
      <c r="L18" s="585" t="s">
        <v>77</v>
      </c>
      <c r="M18" s="585" t="s">
        <v>77</v>
      </c>
      <c r="N18" s="585">
        <v>100</v>
      </c>
    </row>
    <row r="19" spans="1:14" ht="12.75">
      <c r="A19" s="589" t="s">
        <v>164</v>
      </c>
      <c r="B19" s="585">
        <v>32.47</v>
      </c>
      <c r="C19" s="585">
        <v>13.59</v>
      </c>
      <c r="D19" s="585">
        <v>53.93</v>
      </c>
      <c r="E19" s="585" t="s">
        <v>77</v>
      </c>
      <c r="F19" s="585"/>
      <c r="G19" s="585">
        <v>100</v>
      </c>
      <c r="H19" s="583"/>
      <c r="I19" s="585">
        <v>29.35</v>
      </c>
      <c r="J19" s="585">
        <v>11.83</v>
      </c>
      <c r="K19" s="585">
        <v>35.37</v>
      </c>
      <c r="L19" s="585">
        <v>17.41</v>
      </c>
      <c r="M19" s="585">
        <v>6.04</v>
      </c>
      <c r="N19" s="585">
        <v>100</v>
      </c>
    </row>
    <row r="20" spans="1:14" ht="12.75">
      <c r="A20" s="589" t="s">
        <v>147</v>
      </c>
      <c r="B20" s="585">
        <v>10.57</v>
      </c>
      <c r="C20" s="585">
        <v>21.5</v>
      </c>
      <c r="D20" s="585">
        <v>54.39</v>
      </c>
      <c r="E20" s="585">
        <v>13.54</v>
      </c>
      <c r="F20" s="585"/>
      <c r="G20" s="585">
        <v>100</v>
      </c>
      <c r="H20" s="583"/>
      <c r="I20" s="585">
        <v>10.4</v>
      </c>
      <c r="J20" s="585">
        <v>55.87</v>
      </c>
      <c r="K20" s="585">
        <v>19.73</v>
      </c>
      <c r="L20" s="585">
        <v>8.66</v>
      </c>
      <c r="M20" s="585">
        <v>5.34</v>
      </c>
      <c r="N20" s="585">
        <v>100</v>
      </c>
    </row>
    <row r="21" spans="1:14" ht="12.75">
      <c r="A21" s="589" t="s">
        <v>162</v>
      </c>
      <c r="B21" s="591">
        <v>17.84</v>
      </c>
      <c r="C21" s="585">
        <v>49.8</v>
      </c>
      <c r="D21" s="591">
        <v>10.32</v>
      </c>
      <c r="E21" s="591">
        <v>17.67</v>
      </c>
      <c r="F21" s="591">
        <v>4.37</v>
      </c>
      <c r="H21" s="592"/>
      <c r="I21" s="591">
        <v>38.69</v>
      </c>
      <c r="J21" s="591">
        <v>36.01</v>
      </c>
      <c r="K21" s="591">
        <v>21.37</v>
      </c>
      <c r="L21" s="591">
        <v>3.93</v>
      </c>
      <c r="M21" s="591" t="s">
        <v>77</v>
      </c>
      <c r="N21" s="585">
        <v>100</v>
      </c>
    </row>
    <row r="22" spans="1:14" ht="12.75">
      <c r="A22" s="593" t="s">
        <v>161</v>
      </c>
      <c r="B22" s="594">
        <v>39.2</v>
      </c>
      <c r="C22" s="594">
        <v>26.74</v>
      </c>
      <c r="D22" s="595">
        <v>21.73</v>
      </c>
      <c r="E22" s="594">
        <v>11.84</v>
      </c>
      <c r="F22" s="594">
        <v>0.47</v>
      </c>
      <c r="G22" s="595">
        <v>100</v>
      </c>
      <c r="H22" s="596"/>
      <c r="I22" s="597">
        <v>52.06</v>
      </c>
      <c r="J22" s="598">
        <v>28.78</v>
      </c>
      <c r="K22" s="594">
        <v>13.77</v>
      </c>
      <c r="L22" s="597">
        <v>4.71</v>
      </c>
      <c r="M22" s="595">
        <v>0.6799999999999999</v>
      </c>
      <c r="N22" s="595">
        <v>100</v>
      </c>
    </row>
  </sheetData>
  <sheetProtection/>
  <mergeCells count="6">
    <mergeCell ref="A1:N1"/>
    <mergeCell ref="A2:A3"/>
    <mergeCell ref="B2:F2"/>
    <mergeCell ref="G2:G3"/>
    <mergeCell ref="I2:M2"/>
    <mergeCell ref="N2:N3"/>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O34"/>
  <sheetViews>
    <sheetView zoomScalePageLayoutView="0" workbookViewId="0" topLeftCell="A1">
      <selection activeCell="W12" sqref="W12"/>
    </sheetView>
  </sheetViews>
  <sheetFormatPr defaultColWidth="9.140625" defaultRowHeight="15"/>
  <cols>
    <col min="1" max="1" width="30.00390625" style="522" customWidth="1"/>
    <col min="2" max="3" width="9.140625" style="522" customWidth="1"/>
    <col min="4" max="4" width="2.28125" style="522" customWidth="1"/>
    <col min="5" max="6" width="9.140625" style="522" customWidth="1"/>
    <col min="7" max="7" width="2.8515625" style="522" customWidth="1"/>
    <col min="8" max="9" width="9.140625" style="522" customWidth="1"/>
    <col min="10" max="10" width="3.421875" style="522" customWidth="1"/>
    <col min="11" max="12" width="9.140625" style="522" customWidth="1"/>
    <col min="13" max="13" width="3.28125" style="522" customWidth="1"/>
    <col min="14" max="16384" width="9.140625" style="522" customWidth="1"/>
  </cols>
  <sheetData>
    <row r="1" spans="1:15" ht="39.75" customHeight="1">
      <c r="A1" s="1111" t="s">
        <v>1188</v>
      </c>
      <c r="B1" s="1111"/>
      <c r="C1" s="1111"/>
      <c r="D1" s="1111"/>
      <c r="E1" s="1111"/>
      <c r="F1" s="1111"/>
      <c r="G1" s="1111"/>
      <c r="H1" s="1111"/>
      <c r="I1" s="1111"/>
      <c r="J1" s="1111"/>
      <c r="K1" s="1111"/>
      <c r="L1" s="1111"/>
      <c r="M1" s="1111"/>
      <c r="N1" s="1111"/>
      <c r="O1" s="1111"/>
    </row>
    <row r="2" spans="1:15" ht="27" customHeight="1">
      <c r="A2" s="980"/>
      <c r="B2" s="1108" t="s">
        <v>37</v>
      </c>
      <c r="C2" s="1108"/>
      <c r="D2" s="786"/>
      <c r="E2" s="1108" t="s">
        <v>36</v>
      </c>
      <c r="F2" s="1108"/>
      <c r="G2" s="786"/>
      <c r="H2" s="1108" t="s">
        <v>34</v>
      </c>
      <c r="I2" s="1108"/>
      <c r="J2" s="786"/>
      <c r="K2" s="1108" t="s">
        <v>40</v>
      </c>
      <c r="L2" s="1108"/>
      <c r="M2" s="786"/>
      <c r="N2" s="1108" t="s">
        <v>33</v>
      </c>
      <c r="O2" s="1108"/>
    </row>
    <row r="3" spans="1:15" ht="15">
      <c r="A3" s="1012"/>
      <c r="B3" s="765" t="s">
        <v>617</v>
      </c>
      <c r="C3" s="765" t="s">
        <v>1</v>
      </c>
      <c r="D3" s="765"/>
      <c r="E3" s="765" t="s">
        <v>617</v>
      </c>
      <c r="F3" s="765" t="s">
        <v>1</v>
      </c>
      <c r="G3" s="765"/>
      <c r="H3" s="765" t="s">
        <v>617</v>
      </c>
      <c r="I3" s="765" t="s">
        <v>1</v>
      </c>
      <c r="J3" s="1013"/>
      <c r="K3" s="765" t="s">
        <v>617</v>
      </c>
      <c r="L3" s="765" t="s">
        <v>1</v>
      </c>
      <c r="M3" s="1013"/>
      <c r="N3" s="765" t="s">
        <v>617</v>
      </c>
      <c r="O3" s="765" t="s">
        <v>1</v>
      </c>
    </row>
    <row r="4" spans="1:15" ht="32.25" customHeight="1">
      <c r="A4" s="1002" t="s">
        <v>819</v>
      </c>
      <c r="B4" s="773"/>
      <c r="C4" s="773"/>
      <c r="D4" s="773"/>
      <c r="E4" s="773"/>
      <c r="F4" s="773"/>
      <c r="G4" s="773"/>
      <c r="H4" s="773"/>
      <c r="I4" s="773"/>
      <c r="J4" s="773"/>
      <c r="K4" s="773"/>
      <c r="L4" s="773"/>
      <c r="M4" s="773"/>
      <c r="N4" s="773"/>
      <c r="O4" s="773"/>
    </row>
    <row r="5" spans="1:15" ht="24" customHeight="1">
      <c r="A5" s="1000" t="s">
        <v>818</v>
      </c>
      <c r="B5" s="956">
        <v>31.22</v>
      </c>
      <c r="C5" s="956">
        <v>68.78</v>
      </c>
      <c r="D5" s="773"/>
      <c r="E5" s="956">
        <v>25.77</v>
      </c>
      <c r="F5" s="956">
        <v>74.23</v>
      </c>
      <c r="G5" s="773"/>
      <c r="H5" s="956">
        <v>16.03</v>
      </c>
      <c r="I5" s="956">
        <v>83.97</v>
      </c>
      <c r="J5" s="773"/>
      <c r="K5" s="956">
        <v>7.09</v>
      </c>
      <c r="L5" s="956">
        <v>92.91</v>
      </c>
      <c r="M5" s="773"/>
      <c r="N5" s="956">
        <v>7.86</v>
      </c>
      <c r="O5" s="956">
        <v>92.14</v>
      </c>
    </row>
    <row r="6" spans="1:15" ht="24" customHeight="1">
      <c r="A6" s="1000" t="s">
        <v>901</v>
      </c>
      <c r="B6" s="956">
        <v>40.1</v>
      </c>
      <c r="C6" s="956">
        <v>59.9</v>
      </c>
      <c r="D6" s="773"/>
      <c r="E6" s="956">
        <v>31.99</v>
      </c>
      <c r="F6" s="956">
        <v>68.01</v>
      </c>
      <c r="G6" s="773"/>
      <c r="H6" s="956">
        <v>23.55</v>
      </c>
      <c r="I6" s="956">
        <v>76.45</v>
      </c>
      <c r="J6" s="773"/>
      <c r="K6" s="956">
        <v>7.8</v>
      </c>
      <c r="L6" s="956">
        <v>92.2</v>
      </c>
      <c r="M6" s="773"/>
      <c r="N6" s="956">
        <v>10.09</v>
      </c>
      <c r="O6" s="956">
        <v>89.91</v>
      </c>
    </row>
    <row r="7" spans="1:15" ht="24" customHeight="1">
      <c r="A7" s="1000" t="s">
        <v>816</v>
      </c>
      <c r="B7" s="956">
        <v>100</v>
      </c>
      <c r="C7" s="956"/>
      <c r="D7" s="773"/>
      <c r="E7" s="956">
        <v>100</v>
      </c>
      <c r="F7" s="956"/>
      <c r="G7" s="773"/>
      <c r="H7" s="956" t="s">
        <v>77</v>
      </c>
      <c r="I7" s="956">
        <v>100</v>
      </c>
      <c r="J7" s="773"/>
      <c r="K7" s="964" t="s">
        <v>77</v>
      </c>
      <c r="L7" s="956">
        <v>100</v>
      </c>
      <c r="M7" s="773"/>
      <c r="N7" s="956" t="s">
        <v>77</v>
      </c>
      <c r="O7" s="956">
        <v>100</v>
      </c>
    </row>
    <row r="8" spans="1:15" ht="24" customHeight="1">
      <c r="A8" s="1000" t="s">
        <v>58</v>
      </c>
      <c r="B8" s="956">
        <v>24.79</v>
      </c>
      <c r="C8" s="956">
        <v>75.21</v>
      </c>
      <c r="D8" s="773"/>
      <c r="E8" s="956">
        <v>16.39</v>
      </c>
      <c r="F8" s="956">
        <v>83.61</v>
      </c>
      <c r="G8" s="773"/>
      <c r="H8" s="956">
        <v>18.21</v>
      </c>
      <c r="I8" s="956">
        <v>81.79</v>
      </c>
      <c r="J8" s="773"/>
      <c r="K8" s="956">
        <v>0.09</v>
      </c>
      <c r="L8" s="956">
        <v>99.91</v>
      </c>
      <c r="M8" s="773"/>
      <c r="N8" s="956">
        <v>1.05</v>
      </c>
      <c r="O8" s="956">
        <v>98.95</v>
      </c>
    </row>
    <row r="9" spans="1:15" ht="32.25" customHeight="1">
      <c r="A9" s="1002" t="s">
        <v>1189</v>
      </c>
      <c r="B9" s="773"/>
      <c r="C9" s="773"/>
      <c r="D9" s="773"/>
      <c r="E9" s="773"/>
      <c r="F9" s="773"/>
      <c r="G9" s="773"/>
      <c r="H9" s="773"/>
      <c r="I9" s="773"/>
      <c r="J9" s="773"/>
      <c r="K9" s="773"/>
      <c r="L9" s="773"/>
      <c r="M9" s="773"/>
      <c r="N9" s="773"/>
      <c r="O9" s="773"/>
    </row>
    <row r="10" spans="1:15" ht="25.5" customHeight="1">
      <c r="A10" s="1002" t="s">
        <v>815</v>
      </c>
      <c r="B10" s="956">
        <v>31.19</v>
      </c>
      <c r="C10" s="956">
        <v>68.81</v>
      </c>
      <c r="D10" s="773"/>
      <c r="E10" s="956">
        <v>25.56</v>
      </c>
      <c r="F10" s="956">
        <v>74.44</v>
      </c>
      <c r="G10" s="773"/>
      <c r="H10" s="956">
        <v>16.21</v>
      </c>
      <c r="I10" s="956">
        <v>83.79</v>
      </c>
      <c r="J10" s="773"/>
      <c r="K10" s="956">
        <v>7.09</v>
      </c>
      <c r="L10" s="956">
        <v>92.91</v>
      </c>
      <c r="M10" s="773"/>
      <c r="N10" s="956">
        <v>7.67</v>
      </c>
      <c r="O10" s="956">
        <v>92.33</v>
      </c>
    </row>
    <row r="11" spans="1:15" ht="25.5" customHeight="1">
      <c r="A11" s="1002" t="s">
        <v>814</v>
      </c>
      <c r="B11" s="956">
        <v>53.71</v>
      </c>
      <c r="C11" s="956">
        <v>46.29</v>
      </c>
      <c r="D11" s="773"/>
      <c r="E11" s="956">
        <v>46.32</v>
      </c>
      <c r="F11" s="956">
        <v>53.68</v>
      </c>
      <c r="G11" s="773"/>
      <c r="H11" s="956">
        <v>26.41</v>
      </c>
      <c r="I11" s="956">
        <v>73.59</v>
      </c>
      <c r="J11" s="773"/>
      <c r="K11" s="956">
        <v>8.88</v>
      </c>
      <c r="L11" s="956">
        <v>91.12</v>
      </c>
      <c r="M11" s="773"/>
      <c r="N11" s="956">
        <v>32.33</v>
      </c>
      <c r="O11" s="956">
        <v>67.67</v>
      </c>
    </row>
    <row r="12" spans="1:15" ht="25.5" customHeight="1">
      <c r="A12" s="1002" t="s">
        <v>58</v>
      </c>
      <c r="B12" s="956">
        <v>25.71</v>
      </c>
      <c r="C12" s="956">
        <v>74.29</v>
      </c>
      <c r="D12" s="773"/>
      <c r="E12" s="956">
        <v>23.69</v>
      </c>
      <c r="F12" s="956">
        <v>76.31</v>
      </c>
      <c r="G12" s="773"/>
      <c r="H12" s="956">
        <v>12.59</v>
      </c>
      <c r="I12" s="956">
        <v>87.41</v>
      </c>
      <c r="J12" s="773"/>
      <c r="K12" s="956">
        <v>1.75</v>
      </c>
      <c r="L12" s="956">
        <v>98.25</v>
      </c>
      <c r="M12" s="773"/>
      <c r="N12" s="956">
        <v>16.57</v>
      </c>
      <c r="O12" s="956">
        <v>83.43</v>
      </c>
    </row>
    <row r="13" spans="1:15" ht="42.75" customHeight="1">
      <c r="A13" s="1002" t="s">
        <v>1190</v>
      </c>
      <c r="B13" s="773"/>
      <c r="C13" s="773"/>
      <c r="D13" s="773"/>
      <c r="E13" s="773"/>
      <c r="F13" s="773"/>
      <c r="G13" s="773"/>
      <c r="H13" s="773"/>
      <c r="I13" s="773"/>
      <c r="J13" s="773"/>
      <c r="K13" s="773"/>
      <c r="L13" s="773"/>
      <c r="M13" s="773"/>
      <c r="N13" s="773"/>
      <c r="O13" s="773"/>
    </row>
    <row r="14" spans="1:15" ht="27" customHeight="1">
      <c r="A14" s="1014" t="s">
        <v>831</v>
      </c>
      <c r="B14" s="773"/>
      <c r="C14" s="773"/>
      <c r="D14" s="773"/>
      <c r="E14" s="773"/>
      <c r="F14" s="773"/>
      <c r="G14" s="773"/>
      <c r="H14" s="773"/>
      <c r="I14" s="773"/>
      <c r="J14" s="773"/>
      <c r="K14" s="773"/>
      <c r="L14" s="773"/>
      <c r="M14" s="773"/>
      <c r="N14" s="773"/>
      <c r="O14" s="773"/>
    </row>
    <row r="15" spans="1:15" ht="15">
      <c r="A15" s="1002" t="s">
        <v>1</v>
      </c>
      <c r="B15" s="956">
        <v>31.28</v>
      </c>
      <c r="C15" s="956">
        <v>68.72</v>
      </c>
      <c r="D15" s="773"/>
      <c r="E15" s="956">
        <v>25.72</v>
      </c>
      <c r="F15" s="956">
        <v>74.28</v>
      </c>
      <c r="G15" s="773"/>
      <c r="H15" s="956">
        <v>16.09</v>
      </c>
      <c r="I15" s="956">
        <v>83.91</v>
      </c>
      <c r="J15" s="773"/>
      <c r="K15" s="956">
        <v>6.86</v>
      </c>
      <c r="L15" s="956">
        <v>93.14</v>
      </c>
      <c r="M15" s="773"/>
      <c r="N15" s="956">
        <v>7.67</v>
      </c>
      <c r="O15" s="956">
        <v>92.33</v>
      </c>
    </row>
    <row r="16" spans="1:15" ht="15">
      <c r="A16" s="1002" t="s">
        <v>617</v>
      </c>
      <c r="B16" s="956">
        <v>52.94</v>
      </c>
      <c r="C16" s="956">
        <v>47.06</v>
      </c>
      <c r="D16" s="773"/>
      <c r="E16" s="956">
        <v>52.94</v>
      </c>
      <c r="F16" s="956">
        <v>47.06</v>
      </c>
      <c r="G16" s="773"/>
      <c r="H16" s="956">
        <v>52.94</v>
      </c>
      <c r="I16" s="956">
        <v>47.06</v>
      </c>
      <c r="J16" s="773"/>
      <c r="K16" s="956">
        <v>35.51</v>
      </c>
      <c r="L16" s="956">
        <v>64.49</v>
      </c>
      <c r="M16" s="773"/>
      <c r="N16" s="956">
        <v>32.33</v>
      </c>
      <c r="O16" s="956">
        <v>67.67</v>
      </c>
    </row>
    <row r="17" spans="1:15" ht="18" customHeight="1">
      <c r="A17" s="1002" t="s">
        <v>477</v>
      </c>
      <c r="B17" s="956">
        <v>37.33</v>
      </c>
      <c r="C17" s="956">
        <v>62.67</v>
      </c>
      <c r="D17" s="773"/>
      <c r="E17" s="956">
        <v>25.49</v>
      </c>
      <c r="F17" s="956">
        <v>74.51</v>
      </c>
      <c r="G17" s="773"/>
      <c r="H17" s="956">
        <v>24.61</v>
      </c>
      <c r="I17" s="956">
        <v>75.39</v>
      </c>
      <c r="J17" s="773"/>
      <c r="K17" s="956">
        <v>11.83</v>
      </c>
      <c r="L17" s="956">
        <v>88.17</v>
      </c>
      <c r="M17" s="773"/>
      <c r="N17" s="956">
        <v>16.57</v>
      </c>
      <c r="O17" s="956">
        <v>83.43</v>
      </c>
    </row>
    <row r="18" spans="1:15" ht="15" customHeight="1" hidden="1">
      <c r="A18" s="1002" t="s">
        <v>820</v>
      </c>
      <c r="B18" s="773"/>
      <c r="C18" s="773"/>
      <c r="D18" s="773"/>
      <c r="E18" s="773"/>
      <c r="F18" s="773"/>
      <c r="G18" s="773"/>
      <c r="H18" s="773"/>
      <c r="I18" s="773"/>
      <c r="J18" s="773"/>
      <c r="K18" s="773"/>
      <c r="L18" s="773"/>
      <c r="M18" s="773"/>
      <c r="N18" s="773"/>
      <c r="O18" s="773"/>
    </row>
    <row r="19" spans="1:15" ht="15" customHeight="1" hidden="1">
      <c r="A19" s="1002" t="s">
        <v>1</v>
      </c>
      <c r="B19" s="773"/>
      <c r="C19" s="773"/>
      <c r="D19" s="773"/>
      <c r="E19" s="773"/>
      <c r="F19" s="773"/>
      <c r="G19" s="773"/>
      <c r="H19" s="773"/>
      <c r="I19" s="773"/>
      <c r="J19" s="773"/>
      <c r="K19" s="773"/>
      <c r="L19" s="773"/>
      <c r="M19" s="773"/>
      <c r="N19" s="773"/>
      <c r="O19" s="773"/>
    </row>
    <row r="20" spans="1:15" ht="15" customHeight="1" hidden="1">
      <c r="A20" s="1002" t="s">
        <v>617</v>
      </c>
      <c r="B20" s="773"/>
      <c r="C20" s="773"/>
      <c r="D20" s="773"/>
      <c r="E20" s="773"/>
      <c r="F20" s="773"/>
      <c r="G20" s="773"/>
      <c r="H20" s="773"/>
      <c r="I20" s="773"/>
      <c r="J20" s="773"/>
      <c r="K20" s="773"/>
      <c r="L20" s="773"/>
      <c r="M20" s="773"/>
      <c r="N20" s="773"/>
      <c r="O20" s="773"/>
    </row>
    <row r="21" spans="1:15" ht="15" customHeight="1" hidden="1">
      <c r="A21" s="1002" t="s">
        <v>477</v>
      </c>
      <c r="B21" s="773"/>
      <c r="C21" s="773"/>
      <c r="D21" s="773"/>
      <c r="E21" s="773"/>
      <c r="F21" s="773"/>
      <c r="G21" s="773"/>
      <c r="H21" s="773"/>
      <c r="I21" s="773"/>
      <c r="J21" s="773"/>
      <c r="K21" s="773"/>
      <c r="L21" s="773"/>
      <c r="M21" s="773"/>
      <c r="N21" s="773"/>
      <c r="O21" s="773"/>
    </row>
    <row r="22" spans="1:15" ht="15" customHeight="1" hidden="1">
      <c r="A22" s="1002" t="s">
        <v>477</v>
      </c>
      <c r="B22" s="773"/>
      <c r="C22" s="773"/>
      <c r="D22" s="773"/>
      <c r="E22" s="773"/>
      <c r="F22" s="773"/>
      <c r="G22" s="773"/>
      <c r="H22" s="773"/>
      <c r="I22" s="773"/>
      <c r="J22" s="773"/>
      <c r="K22" s="773"/>
      <c r="L22" s="773"/>
      <c r="M22" s="773"/>
      <c r="N22" s="773"/>
      <c r="O22" s="773"/>
    </row>
    <row r="23" spans="1:15" ht="52.5" customHeight="1">
      <c r="A23" s="1015" t="s">
        <v>832</v>
      </c>
      <c r="B23" s="773"/>
      <c r="C23" s="773"/>
      <c r="D23" s="773"/>
      <c r="E23" s="773"/>
      <c r="F23" s="773"/>
      <c r="G23" s="773"/>
      <c r="H23" s="773"/>
      <c r="I23" s="773"/>
      <c r="J23" s="773"/>
      <c r="K23" s="773"/>
      <c r="L23" s="773"/>
      <c r="M23" s="773"/>
      <c r="N23" s="773"/>
      <c r="O23" s="773"/>
    </row>
    <row r="24" spans="1:15" ht="15">
      <c r="A24" s="1002" t="s">
        <v>1</v>
      </c>
      <c r="B24" s="956">
        <v>31.1</v>
      </c>
      <c r="C24" s="956">
        <v>68.9</v>
      </c>
      <c r="D24" s="773"/>
      <c r="E24" s="956">
        <v>25.43</v>
      </c>
      <c r="F24" s="956">
        <v>74.57</v>
      </c>
      <c r="G24" s="773"/>
      <c r="H24" s="956">
        <v>15.93</v>
      </c>
      <c r="I24" s="956">
        <v>84.07</v>
      </c>
      <c r="J24" s="773"/>
      <c r="K24" s="956">
        <v>6.68</v>
      </c>
      <c r="L24" s="956">
        <v>93.32</v>
      </c>
      <c r="M24" s="773"/>
      <c r="N24" s="956">
        <v>7.56</v>
      </c>
      <c r="O24" s="956">
        <v>92.44</v>
      </c>
    </row>
    <row r="25" spans="1:15" ht="15">
      <c r="A25" s="1002" t="s">
        <v>617</v>
      </c>
      <c r="B25" s="956">
        <v>57.45</v>
      </c>
      <c r="C25" s="956">
        <v>42.55</v>
      </c>
      <c r="D25" s="773"/>
      <c r="E25" s="956">
        <v>56.67</v>
      </c>
      <c r="F25" s="956">
        <v>43.33</v>
      </c>
      <c r="G25" s="773"/>
      <c r="H25" s="956">
        <v>40.89</v>
      </c>
      <c r="I25" s="956">
        <v>59.11</v>
      </c>
      <c r="J25" s="773"/>
      <c r="K25" s="956">
        <v>31.4</v>
      </c>
      <c r="L25" s="956">
        <v>68.6</v>
      </c>
      <c r="M25" s="773"/>
      <c r="N25" s="956">
        <v>25.34</v>
      </c>
      <c r="O25" s="956">
        <v>74.66</v>
      </c>
    </row>
    <row r="26" spans="1:15" ht="17.25" customHeight="1">
      <c r="A26" s="1006" t="s">
        <v>477</v>
      </c>
      <c r="B26" s="967">
        <v>29.82</v>
      </c>
      <c r="C26" s="967">
        <v>70.18</v>
      </c>
      <c r="D26" s="854"/>
      <c r="E26" s="967">
        <v>28.84</v>
      </c>
      <c r="F26" s="967">
        <v>71.16</v>
      </c>
      <c r="G26" s="854"/>
      <c r="H26" s="967">
        <v>23.92</v>
      </c>
      <c r="I26" s="967">
        <v>76.08</v>
      </c>
      <c r="J26" s="854"/>
      <c r="K26" s="967">
        <v>10.12</v>
      </c>
      <c r="L26" s="967">
        <v>89.88</v>
      </c>
      <c r="M26" s="854"/>
      <c r="N26" s="967">
        <v>14.07</v>
      </c>
      <c r="O26" s="967">
        <v>85.93</v>
      </c>
    </row>
    <row r="27" ht="15">
      <c r="A27" s="736"/>
    </row>
    <row r="28" ht="15">
      <c r="A28" s="736"/>
    </row>
    <row r="29" ht="15">
      <c r="A29" s="736"/>
    </row>
    <row r="30" ht="15">
      <c r="A30" s="736"/>
    </row>
    <row r="31" ht="15">
      <c r="A31" s="736"/>
    </row>
    <row r="32" ht="15">
      <c r="A32" s="736"/>
    </row>
    <row r="33" ht="15">
      <c r="A33" s="736"/>
    </row>
    <row r="34" ht="15">
      <c r="A34" s="736"/>
    </row>
  </sheetData>
  <sheetProtection/>
  <mergeCells count="6">
    <mergeCell ref="A1:O1"/>
    <mergeCell ref="B2:C2"/>
    <mergeCell ref="E2:F2"/>
    <mergeCell ref="H2:I2"/>
    <mergeCell ref="K2:L2"/>
    <mergeCell ref="N2:O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M50"/>
  <sheetViews>
    <sheetView zoomScalePageLayoutView="0" workbookViewId="0" topLeftCell="A1">
      <selection activeCell="A1" sqref="A1:D1"/>
    </sheetView>
  </sheetViews>
  <sheetFormatPr defaultColWidth="9.140625" defaultRowHeight="15"/>
  <cols>
    <col min="1" max="1" width="27.7109375" style="562" customWidth="1"/>
    <col min="2" max="2" width="17.00390625" style="545" customWidth="1"/>
    <col min="3" max="3" width="19.57421875" style="545" customWidth="1"/>
    <col min="4" max="4" width="19.140625" style="545" customWidth="1"/>
    <col min="5" max="5" width="9.28125" style="326" customWidth="1"/>
    <col min="6" max="16384" width="9.140625" style="326" customWidth="1"/>
  </cols>
  <sheetData>
    <row r="1" spans="1:4" s="599" customFormat="1" ht="55.5" customHeight="1">
      <c r="A1" s="1057" t="s">
        <v>886</v>
      </c>
      <c r="B1" s="1057"/>
      <c r="C1" s="1057"/>
      <c r="D1" s="1057"/>
    </row>
    <row r="2" spans="1:10" ht="39.75" customHeight="1">
      <c r="A2" s="600"/>
      <c r="B2" s="547" t="s">
        <v>179</v>
      </c>
      <c r="C2" s="547" t="s">
        <v>178</v>
      </c>
      <c r="D2" s="547" t="s">
        <v>177</v>
      </c>
      <c r="E2" s="601"/>
      <c r="G2" s="602"/>
      <c r="H2" s="602"/>
      <c r="I2" s="602"/>
      <c r="J2" s="601"/>
    </row>
    <row r="3" spans="1:6" ht="12.75">
      <c r="A3" s="589" t="s">
        <v>185</v>
      </c>
      <c r="B3" s="603">
        <v>1.97</v>
      </c>
      <c r="C3" s="603">
        <v>0.29</v>
      </c>
      <c r="D3" s="603">
        <v>0.07</v>
      </c>
      <c r="F3" s="604"/>
    </row>
    <row r="4" spans="1:7" ht="35.25" customHeight="1">
      <c r="A4" s="589" t="s">
        <v>184</v>
      </c>
      <c r="B4" s="603">
        <v>2.33</v>
      </c>
      <c r="C4" s="603">
        <v>0.68</v>
      </c>
      <c r="D4" s="603">
        <v>0.13</v>
      </c>
      <c r="F4" s="562"/>
      <c r="G4" s="562"/>
    </row>
    <row r="5" spans="1:4" ht="12.75">
      <c r="A5" s="589" t="s">
        <v>183</v>
      </c>
      <c r="B5" s="603">
        <v>1.97</v>
      </c>
      <c r="C5" s="603">
        <v>0.81</v>
      </c>
      <c r="D5" s="603">
        <v>0.19</v>
      </c>
    </row>
    <row r="6" spans="1:4" ht="12.75">
      <c r="A6" s="589" t="s">
        <v>182</v>
      </c>
      <c r="B6" s="603">
        <v>1.08</v>
      </c>
      <c r="C6" s="603">
        <v>0.34</v>
      </c>
      <c r="D6" s="603">
        <v>0.08</v>
      </c>
    </row>
    <row r="7" spans="1:4" ht="12.75">
      <c r="A7" s="589" t="s">
        <v>181</v>
      </c>
      <c r="B7" s="603">
        <v>0.63</v>
      </c>
      <c r="C7" s="603">
        <v>0.26</v>
      </c>
      <c r="D7" s="603">
        <v>0.06</v>
      </c>
    </row>
    <row r="8" spans="1:4" ht="12.75">
      <c r="A8" s="589" t="s">
        <v>180</v>
      </c>
      <c r="B8" s="603">
        <v>0.81</v>
      </c>
      <c r="C8" s="603">
        <v>0.09</v>
      </c>
      <c r="D8" s="603">
        <v>0.05</v>
      </c>
    </row>
    <row r="9" spans="1:143" s="607" customFormat="1" ht="18.75">
      <c r="A9" s="605" t="s">
        <v>927</v>
      </c>
      <c r="B9" s="606">
        <v>1.03</v>
      </c>
      <c r="C9" s="606">
        <v>0.31</v>
      </c>
      <c r="D9" s="606">
        <v>0.09</v>
      </c>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601"/>
      <c r="BI9" s="601"/>
      <c r="BJ9" s="601"/>
      <c r="BK9" s="601"/>
      <c r="BL9" s="601"/>
      <c r="BM9" s="601"/>
      <c r="BN9" s="601"/>
      <c r="BO9" s="601"/>
      <c r="BP9" s="601"/>
      <c r="BQ9" s="601"/>
      <c r="BR9" s="601"/>
      <c r="BS9" s="601"/>
      <c r="BT9" s="601"/>
      <c r="BU9" s="601"/>
      <c r="BV9" s="601"/>
      <c r="BW9" s="601"/>
      <c r="BX9" s="601"/>
      <c r="BY9" s="601"/>
      <c r="BZ9" s="601"/>
      <c r="CA9" s="601"/>
      <c r="CB9" s="601"/>
      <c r="CC9" s="601"/>
      <c r="CD9" s="601"/>
      <c r="CE9" s="601"/>
      <c r="CF9" s="601"/>
      <c r="CG9" s="601"/>
      <c r="CH9" s="601"/>
      <c r="CI9" s="601"/>
      <c r="CJ9" s="601"/>
      <c r="CK9" s="601"/>
      <c r="CL9" s="601"/>
      <c r="CM9" s="601"/>
      <c r="CN9" s="601"/>
      <c r="CO9" s="601"/>
      <c r="CP9" s="601"/>
      <c r="CQ9" s="601"/>
      <c r="CR9" s="601"/>
      <c r="CS9" s="601"/>
      <c r="CT9" s="601"/>
      <c r="CU9" s="601"/>
      <c r="CV9" s="601"/>
      <c r="CW9" s="601"/>
      <c r="CX9" s="601"/>
      <c r="CY9" s="601"/>
      <c r="CZ9" s="601"/>
      <c r="DA9" s="601"/>
      <c r="DB9" s="601"/>
      <c r="DC9" s="601"/>
      <c r="DD9" s="601"/>
      <c r="DE9" s="601"/>
      <c r="DF9" s="601"/>
      <c r="DG9" s="601"/>
      <c r="DH9" s="601"/>
      <c r="DI9" s="601"/>
      <c r="DJ9" s="601"/>
      <c r="DK9" s="601"/>
      <c r="DL9" s="601"/>
      <c r="DM9" s="601"/>
      <c r="DN9" s="601"/>
      <c r="DO9" s="601"/>
      <c r="DP9" s="601"/>
      <c r="DQ9" s="601"/>
      <c r="DR9" s="601"/>
      <c r="DS9" s="601"/>
      <c r="DT9" s="601"/>
      <c r="DU9" s="601"/>
      <c r="DV9" s="601"/>
      <c r="DW9" s="601"/>
      <c r="DX9" s="601"/>
      <c r="DY9" s="601"/>
      <c r="DZ9" s="601"/>
      <c r="EA9" s="601"/>
      <c r="EB9" s="601"/>
      <c r="EC9" s="601"/>
      <c r="ED9" s="601"/>
      <c r="EE9" s="601"/>
      <c r="EF9" s="601"/>
      <c r="EG9" s="601"/>
      <c r="EH9" s="601"/>
      <c r="EI9" s="601"/>
      <c r="EJ9" s="601"/>
      <c r="EK9" s="601"/>
      <c r="EL9" s="601"/>
      <c r="EM9" s="601"/>
    </row>
    <row r="10" spans="1:9" ht="27">
      <c r="A10" s="608" t="s">
        <v>157</v>
      </c>
      <c r="B10" s="609" t="s">
        <v>179</v>
      </c>
      <c r="C10" s="609" t="s">
        <v>178</v>
      </c>
      <c r="D10" s="609" t="s">
        <v>177</v>
      </c>
      <c r="F10" s="599"/>
      <c r="G10" s="599"/>
      <c r="H10" s="599"/>
      <c r="I10" s="599"/>
    </row>
    <row r="11" spans="1:4" ht="12.75">
      <c r="A11" s="552" t="s">
        <v>156</v>
      </c>
      <c r="B11" s="603">
        <v>11.18</v>
      </c>
      <c r="C11" s="603">
        <v>3.43</v>
      </c>
      <c r="D11" s="603">
        <v>0.9</v>
      </c>
    </row>
    <row r="12" spans="1:4" ht="12.75">
      <c r="A12" s="552" t="s">
        <v>155</v>
      </c>
      <c r="B12" s="603">
        <v>11.41</v>
      </c>
      <c r="C12" s="603">
        <v>3.15</v>
      </c>
      <c r="D12" s="603">
        <v>0.69</v>
      </c>
    </row>
    <row r="13" spans="1:4" ht="12.75">
      <c r="A13" s="552" t="s">
        <v>154</v>
      </c>
      <c r="B13" s="603">
        <v>12</v>
      </c>
      <c r="C13" s="603">
        <v>3.46</v>
      </c>
      <c r="D13" s="603">
        <v>1.1</v>
      </c>
    </row>
    <row r="14" spans="1:4" ht="12.75">
      <c r="A14" s="552" t="s">
        <v>153</v>
      </c>
      <c r="B14" s="603">
        <v>7.37</v>
      </c>
      <c r="C14" s="603">
        <v>2.3</v>
      </c>
      <c r="D14" s="603">
        <v>0.51</v>
      </c>
    </row>
    <row r="15" spans="1:4" ht="12.75">
      <c r="A15" s="610" t="s">
        <v>152</v>
      </c>
      <c r="B15" s="611">
        <v>7.31</v>
      </c>
      <c r="C15" s="611">
        <v>2.34</v>
      </c>
      <c r="D15" s="611">
        <v>0.64</v>
      </c>
    </row>
    <row r="16" spans="1:4" s="601" customFormat="1" ht="13.5" customHeight="1">
      <c r="A16" s="612" t="s">
        <v>175</v>
      </c>
      <c r="B16" s="613">
        <v>9.97</v>
      </c>
      <c r="C16" s="613">
        <v>2.99</v>
      </c>
      <c r="D16" s="613">
        <v>0.78</v>
      </c>
    </row>
    <row r="17" spans="1:4" ht="12.75">
      <c r="A17" s="614"/>
      <c r="B17" s="561"/>
      <c r="C17" s="561"/>
      <c r="D17" s="561"/>
    </row>
    <row r="18" spans="1:4" ht="12.75">
      <c r="A18" s="563" t="s">
        <v>420</v>
      </c>
      <c r="B18" s="561"/>
      <c r="C18" s="561"/>
      <c r="D18" s="561"/>
    </row>
    <row r="19" spans="1:4" ht="12.75">
      <c r="A19" s="356" t="s">
        <v>145</v>
      </c>
      <c r="B19" s="603">
        <v>11.03</v>
      </c>
      <c r="C19" s="603">
        <v>4.07</v>
      </c>
      <c r="D19" s="603">
        <v>1.29</v>
      </c>
    </row>
    <row r="20" spans="1:4" ht="12.75">
      <c r="A20" s="356" t="s">
        <v>981</v>
      </c>
      <c r="B20" s="603">
        <v>11.16</v>
      </c>
      <c r="C20" s="603">
        <v>3.46</v>
      </c>
      <c r="D20" s="603">
        <v>0.74</v>
      </c>
    </row>
    <row r="21" spans="1:4" ht="12.75">
      <c r="A21" s="356" t="s">
        <v>144</v>
      </c>
      <c r="B21" s="603">
        <v>11.1</v>
      </c>
      <c r="C21" s="603">
        <v>3.19</v>
      </c>
      <c r="D21" s="603">
        <v>0.7</v>
      </c>
    </row>
    <row r="22" spans="1:4" ht="15" customHeight="1">
      <c r="A22" s="356" t="s">
        <v>976</v>
      </c>
      <c r="B22" s="603">
        <v>10.52</v>
      </c>
      <c r="C22" s="603">
        <v>4.67</v>
      </c>
      <c r="D22" s="603">
        <v>1</v>
      </c>
    </row>
    <row r="23" spans="1:4" s="572" customFormat="1" ht="15">
      <c r="A23" s="615" t="s">
        <v>129</v>
      </c>
      <c r="B23" s="616">
        <v>10.81</v>
      </c>
      <c r="C23" s="616">
        <v>6.68</v>
      </c>
      <c r="D23" s="616">
        <v>1.55</v>
      </c>
    </row>
    <row r="24" spans="1:4" s="572" customFormat="1" ht="15">
      <c r="A24" s="615" t="s">
        <v>128</v>
      </c>
      <c r="B24" s="616">
        <v>10.23</v>
      </c>
      <c r="C24" s="616">
        <v>2.74</v>
      </c>
      <c r="D24" s="616">
        <v>0.48</v>
      </c>
    </row>
    <row r="25" spans="1:4" ht="12.75">
      <c r="A25" s="356" t="s">
        <v>142</v>
      </c>
      <c r="B25" s="603">
        <v>12.8</v>
      </c>
      <c r="C25" s="603">
        <v>3.69</v>
      </c>
      <c r="D25" s="603">
        <v>0.77</v>
      </c>
    </row>
    <row r="26" spans="1:4" ht="12.75">
      <c r="A26" s="356" t="s">
        <v>143</v>
      </c>
      <c r="B26" s="603">
        <v>10.6</v>
      </c>
      <c r="C26" s="603">
        <v>2.66</v>
      </c>
      <c r="D26" s="603">
        <v>0.54</v>
      </c>
    </row>
    <row r="27" spans="1:4" ht="16.5" customHeight="1">
      <c r="A27" s="356" t="s">
        <v>972</v>
      </c>
      <c r="B27" s="603">
        <v>12.16</v>
      </c>
      <c r="C27" s="603">
        <v>3.15</v>
      </c>
      <c r="D27" s="603">
        <v>1.02</v>
      </c>
    </row>
    <row r="28" spans="1:4" ht="12.75">
      <c r="A28" s="356" t="s">
        <v>973</v>
      </c>
      <c r="B28" s="603">
        <v>10.34</v>
      </c>
      <c r="C28" s="603">
        <v>2.38</v>
      </c>
      <c r="D28" s="603">
        <v>0.58</v>
      </c>
    </row>
    <row r="29" spans="1:4" ht="12.75">
      <c r="A29" s="356" t="s">
        <v>141</v>
      </c>
      <c r="B29" s="603">
        <v>11.73</v>
      </c>
      <c r="C29" s="603">
        <v>2.85</v>
      </c>
      <c r="D29" s="603">
        <v>1.27</v>
      </c>
    </row>
    <row r="30" spans="1:4" ht="12.75">
      <c r="A30" s="356" t="s">
        <v>140</v>
      </c>
      <c r="B30" s="603">
        <v>11.31</v>
      </c>
      <c r="C30" s="603">
        <v>3.59</v>
      </c>
      <c r="D30" s="603">
        <v>0.58</v>
      </c>
    </row>
    <row r="31" spans="1:4" ht="12.75">
      <c r="A31" s="356" t="s">
        <v>139</v>
      </c>
      <c r="B31" s="603">
        <v>11.09</v>
      </c>
      <c r="C31" s="603">
        <v>3.87</v>
      </c>
      <c r="D31" s="603">
        <v>0.93</v>
      </c>
    </row>
    <row r="32" spans="1:4" ht="12.75">
      <c r="A32" s="356" t="s">
        <v>138</v>
      </c>
      <c r="B32" s="603">
        <v>12.54</v>
      </c>
      <c r="C32" s="603">
        <v>3.71</v>
      </c>
      <c r="D32" s="603">
        <v>1.12</v>
      </c>
    </row>
    <row r="33" spans="1:4" ht="12.75">
      <c r="A33" s="356" t="s">
        <v>137</v>
      </c>
      <c r="B33" s="603">
        <v>10.36</v>
      </c>
      <c r="C33" s="603">
        <v>3</v>
      </c>
      <c r="D33" s="603">
        <v>1.54</v>
      </c>
    </row>
    <row r="34" spans="1:4" ht="12.75">
      <c r="A34" s="356" t="s">
        <v>136</v>
      </c>
      <c r="B34" s="603">
        <v>5.68</v>
      </c>
      <c r="C34" s="603">
        <v>1.77</v>
      </c>
      <c r="D34" s="603">
        <v>0.61</v>
      </c>
    </row>
    <row r="35" spans="1:4" ht="12.75">
      <c r="A35" s="356" t="s">
        <v>135</v>
      </c>
      <c r="B35" s="603">
        <v>6.2</v>
      </c>
      <c r="C35" s="603">
        <v>1.76</v>
      </c>
      <c r="D35" s="603">
        <v>0.5</v>
      </c>
    </row>
    <row r="36" spans="1:4" ht="12.75">
      <c r="A36" s="356" t="s">
        <v>134</v>
      </c>
      <c r="B36" s="603">
        <v>6.52</v>
      </c>
      <c r="C36" s="603">
        <v>1.79</v>
      </c>
      <c r="D36" s="603">
        <v>0.31</v>
      </c>
    </row>
    <row r="37" spans="1:4" ht="12.75">
      <c r="A37" s="356" t="s">
        <v>133</v>
      </c>
      <c r="B37" s="603">
        <v>9.75</v>
      </c>
      <c r="C37" s="603">
        <v>4.6</v>
      </c>
      <c r="D37" s="603">
        <v>1.3</v>
      </c>
    </row>
    <row r="38" spans="1:4" ht="12.75">
      <c r="A38" s="356" t="s">
        <v>132</v>
      </c>
      <c r="B38" s="603">
        <v>10.13</v>
      </c>
      <c r="C38" s="603">
        <v>3.89</v>
      </c>
      <c r="D38" s="603">
        <v>0.05</v>
      </c>
    </row>
    <row r="39" spans="1:4" ht="12.75">
      <c r="A39" s="356" t="s">
        <v>131</v>
      </c>
      <c r="B39" s="603">
        <v>6.72</v>
      </c>
      <c r="C39" s="603">
        <v>1.52</v>
      </c>
      <c r="D39" s="603">
        <v>0.63</v>
      </c>
    </row>
    <row r="40" spans="1:4" ht="12.75">
      <c r="A40" s="356" t="s">
        <v>130</v>
      </c>
      <c r="B40" s="603">
        <v>9.12</v>
      </c>
      <c r="C40" s="603">
        <v>4.89</v>
      </c>
      <c r="D40" s="603">
        <v>0.68</v>
      </c>
    </row>
    <row r="41" spans="1:4" ht="12.75">
      <c r="A41" s="356"/>
      <c r="B41" s="603"/>
      <c r="C41" s="603"/>
      <c r="D41" s="603"/>
    </row>
    <row r="42" spans="1:4" s="562" customFormat="1" ht="10.5" customHeight="1">
      <c r="A42" s="610" t="s">
        <v>325</v>
      </c>
      <c r="B42" s="561"/>
      <c r="C42" s="561"/>
      <c r="D42" s="561"/>
    </row>
    <row r="43" spans="1:4" ht="12.75">
      <c r="A43" s="589" t="s">
        <v>149</v>
      </c>
      <c r="B43" s="603">
        <v>10.5</v>
      </c>
      <c r="C43" s="603">
        <v>3.1</v>
      </c>
      <c r="D43" s="603">
        <v>0.75</v>
      </c>
    </row>
    <row r="44" spans="1:4" ht="12.75">
      <c r="A44" s="589" t="s">
        <v>792</v>
      </c>
      <c r="B44" s="603">
        <v>6.27</v>
      </c>
      <c r="C44" s="603">
        <v>1.94</v>
      </c>
      <c r="D44" s="603">
        <v>0.89</v>
      </c>
    </row>
    <row r="45" spans="1:4" ht="12.75">
      <c r="A45" s="589" t="s">
        <v>148</v>
      </c>
      <c r="B45" s="603">
        <v>4.12</v>
      </c>
      <c r="C45" s="603">
        <v>1.43</v>
      </c>
      <c r="D45" s="603">
        <v>0.8</v>
      </c>
    </row>
    <row r="46" spans="1:4" ht="12.75">
      <c r="A46" s="589" t="s">
        <v>166</v>
      </c>
      <c r="B46" s="603">
        <v>3.76</v>
      </c>
      <c r="C46" s="603">
        <v>1.08</v>
      </c>
      <c r="D46" s="603">
        <v>0.44</v>
      </c>
    </row>
    <row r="47" spans="1:4" ht="12.75">
      <c r="A47" s="589" t="s">
        <v>165</v>
      </c>
      <c r="B47" s="603">
        <v>2.25</v>
      </c>
      <c r="C47" s="603">
        <v>0.46</v>
      </c>
      <c r="D47" s="603">
        <v>0.38</v>
      </c>
    </row>
    <row r="48" spans="1:4" ht="12.75">
      <c r="A48" s="589" t="s">
        <v>164</v>
      </c>
      <c r="B48" s="603">
        <v>1.65</v>
      </c>
      <c r="C48" s="603">
        <v>0.72</v>
      </c>
      <c r="D48" s="603">
        <v>0.42</v>
      </c>
    </row>
    <row r="49" spans="1:4" ht="12.75">
      <c r="A49" s="589" t="s">
        <v>163</v>
      </c>
      <c r="B49" s="603">
        <v>4.11</v>
      </c>
      <c r="C49" s="603">
        <v>0.61</v>
      </c>
      <c r="D49" s="603">
        <v>0.79</v>
      </c>
    </row>
    <row r="50" spans="1:4" ht="12.75">
      <c r="A50" s="605" t="s">
        <v>162</v>
      </c>
      <c r="B50" s="606">
        <v>7.08</v>
      </c>
      <c r="C50" s="606">
        <v>2.75</v>
      </c>
      <c r="D50" s="606">
        <v>1.5</v>
      </c>
    </row>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istat</cp:lastModifiedBy>
  <dcterms:created xsi:type="dcterms:W3CDTF">2016-12-06T13:40:50Z</dcterms:created>
  <dcterms:modified xsi:type="dcterms:W3CDTF">2019-10-04T08:06:11Z</dcterms:modified>
  <cp:category/>
  <cp:version/>
  <cp:contentType/>
  <cp:contentStatus/>
</cp:coreProperties>
</file>