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405" windowHeight="5220" tabRatio="720" activeTab="6"/>
  </bookViews>
  <sheets>
    <sheet name="prospect 1" sheetId="1" r:id="rId1"/>
    <sheet name="figure 1_ 2" sheetId="2" r:id="rId2"/>
    <sheet name="figure 3" sheetId="3" r:id="rId3"/>
    <sheet name="prospect 2" sheetId="4" r:id="rId4"/>
    <sheet name="table 2" sheetId="5" r:id="rId5"/>
    <sheet name="figure5" sheetId="6" r:id="rId6"/>
    <sheet name="figure6" sheetId="7" r:id="rId7"/>
    <sheet name="figure7" sheetId="8" r:id="rId8"/>
    <sheet name="figure 8" sheetId="9" r:id="rId9"/>
    <sheet name="figure11" sheetId="10" r:id="rId10"/>
    <sheet name="prospect 4" sheetId="11" r:id="rId11"/>
  </sheets>
  <definedNames/>
  <calcPr fullCalcOnLoad="1"/>
</workbook>
</file>

<file path=xl/sharedStrings.xml><?xml version="1.0" encoding="utf-8"?>
<sst xmlns="http://schemas.openxmlformats.org/spreadsheetml/2006/main" count="171" uniqueCount="120">
  <si>
    <t>Totale</t>
  </si>
  <si>
    <t>0-4</t>
  </si>
  <si>
    <t>15-19</t>
  </si>
  <si>
    <t>20-24</t>
  </si>
  <si>
    <t xml:space="preserve"> 5-9</t>
  </si>
  <si>
    <t xml:space="preserve"> 10-14</t>
  </si>
  <si>
    <t>14-24</t>
  </si>
  <si>
    <t>25-29</t>
  </si>
  <si>
    <t>30-34</t>
  </si>
  <si>
    <t>35-39</t>
  </si>
  <si>
    <t>40-44</t>
  </si>
  <si>
    <t>45-49</t>
  </si>
  <si>
    <t>50-54</t>
  </si>
  <si>
    <t>55-59</t>
  </si>
  <si>
    <t>Anni</t>
  </si>
  <si>
    <t>Molise</t>
  </si>
  <si>
    <t>Toscana</t>
  </si>
  <si>
    <t>Umbria</t>
  </si>
  <si>
    <t>Lazio</t>
  </si>
  <si>
    <t>Liguria</t>
  </si>
  <si>
    <t>Abruzzo</t>
  </si>
  <si>
    <t>Piemonte</t>
  </si>
  <si>
    <t>Marche</t>
  </si>
  <si>
    <t>Sicilia</t>
  </si>
  <si>
    <t>Veneto</t>
  </si>
  <si>
    <t>Sardegna</t>
  </si>
  <si>
    <t>Puglia</t>
  </si>
  <si>
    <t>Campania</t>
  </si>
  <si>
    <t>Basilicata</t>
  </si>
  <si>
    <t>Calabria</t>
  </si>
  <si>
    <t>Lombardia</t>
  </si>
  <si>
    <t>ITALIA</t>
  </si>
  <si>
    <t>Trentino-Alto Adige</t>
  </si>
  <si>
    <t>Friuli-Venezia Giulia</t>
  </si>
  <si>
    <t>Emilia-Romagna</t>
  </si>
  <si>
    <r>
      <t xml:space="preserve">Valle d'Aosta - </t>
    </r>
    <r>
      <rPr>
        <i/>
        <sz val="10"/>
        <rFont val="Arial Narrow"/>
        <family val="2"/>
      </rPr>
      <t>Vallée d'Aoste</t>
    </r>
  </si>
  <si>
    <t>Divorces</t>
  </si>
  <si>
    <t>Separations</t>
  </si>
  <si>
    <t>Marriages</t>
  </si>
  <si>
    <t>Total separations per 1,000 marriages</t>
  </si>
  <si>
    <t>Total divorces per 1,000 marriages</t>
  </si>
  <si>
    <t>MAIN CHARACTERISTICS OF SEPARATIONS AND DIVORCES</t>
  </si>
  <si>
    <t>FIGURE 1. MARRIAGES, SEPARATIONS AND DIVORCES</t>
  </si>
  <si>
    <t>MARRIAGES, SEPARATIONS AND DIVORCES</t>
  </si>
  <si>
    <r>
      <t>FIGURE 2. AVERAGE NUMBER OF SEPARATIONS PER 1,000 MARRIAGES</t>
    </r>
    <r>
      <rPr>
        <sz val="11.5"/>
        <rFont val="Times New Roman"/>
        <family val="1"/>
      </rPr>
      <t xml:space="preserve"> </t>
    </r>
  </si>
  <si>
    <r>
      <t>AVERAGE NUMBER OF SEPARATIONS PER 1,000 MARRIAGES</t>
    </r>
    <r>
      <rPr>
        <sz val="11.5"/>
        <rFont val="Times New Roman"/>
        <family val="1"/>
      </rPr>
      <t xml:space="preserve"> </t>
    </r>
  </si>
  <si>
    <t>Age classes</t>
  </si>
  <si>
    <t>Husbands</t>
  </si>
  <si>
    <t>Wives</t>
  </si>
  <si>
    <t>Absolute values</t>
  </si>
  <si>
    <t>60 and over</t>
  </si>
  <si>
    <t>Total</t>
  </si>
  <si>
    <t>Percentage values</t>
  </si>
  <si>
    <t>MARRIAGES SURVIVING SEPARATION BY DURATION OF MARRIAGE AND COHORT</t>
  </si>
  <si>
    <t>Cohort of marriage</t>
  </si>
  <si>
    <t>Duration of marriage</t>
  </si>
  <si>
    <t>MARRIAGES, SEPARATIONS AND DIVORCES WITH MIXED COUPLES</t>
  </si>
  <si>
    <t>Consensual</t>
  </si>
  <si>
    <t>Judicial</t>
  </si>
  <si>
    <t>Total minors of whom custody granted</t>
  </si>
  <si>
    <t>Type of custody (percentage values)</t>
  </si>
  <si>
    <t>Exclusively to father</t>
  </si>
  <si>
    <t>Exclusively to mother</t>
  </si>
  <si>
    <t>Joint custody</t>
  </si>
  <si>
    <t>To third parties</t>
  </si>
  <si>
    <t>Geographical macro-area (a)</t>
  </si>
  <si>
    <t>North</t>
  </si>
  <si>
    <t>Centre</t>
  </si>
  <si>
    <t>South</t>
  </si>
  <si>
    <t>Type of proceedings</t>
  </si>
  <si>
    <t>Age classes of minors of whom custody was granted</t>
  </si>
  <si>
    <t xml:space="preserve">Separations </t>
  </si>
  <si>
    <t xml:space="preserve"> 6-10</t>
  </si>
  <si>
    <t xml:space="preserve"> 0-5</t>
  </si>
  <si>
    <t xml:space="preserve"> 11-14</t>
  </si>
  <si>
    <t xml:space="preserve"> 15-17</t>
  </si>
  <si>
    <t>SEPARATIONS AND DIVORCES BY TYPE OF PROCEEDINGS</t>
  </si>
  <si>
    <t>Separations (absolute values)</t>
  </si>
  <si>
    <t xml:space="preserve">  Annual growth rate (%)</t>
  </si>
  <si>
    <t>Divorces (absolute values)</t>
  </si>
  <si>
    <t>Consensual separations (per 100 separations)</t>
  </si>
  <si>
    <t>Consensual divorces (per 100 divorces)</t>
  </si>
  <si>
    <t>Separations with joint custody (per 100 separations with custody of minor children)</t>
  </si>
  <si>
    <t>Divorces with joint custody (per 100 divorces with custody of minor children)</t>
  </si>
  <si>
    <t>FIGURE 3. AVERAGE NUMBER OF SEPARATIONS PER 1,000 MARRIAGES BY REGION</t>
  </si>
  <si>
    <t>Regions</t>
  </si>
  <si>
    <t>Data of origin</t>
  </si>
  <si>
    <t>YEARS</t>
  </si>
  <si>
    <t>Duration of marriage (years)</t>
  </si>
  <si>
    <t>25 and over</t>
  </si>
  <si>
    <t>Percentage compositions</t>
  </si>
  <si>
    <t>SEPARATIONS AND DIVORCES BY TYPE OF CUSTODY OF MINORS</t>
  </si>
  <si>
    <t>1995-2011 (absolute values in thosands)</t>
  </si>
  <si>
    <t>1995-2011 (total separation and divorce rates)</t>
  </si>
  <si>
    <t>1995-2011 (absolute values in thousands)</t>
  </si>
  <si>
    <t>1995 and 2011 (total separation rates)</t>
  </si>
  <si>
    <t>2000, 2005 and 2011 (absolute and percentage values)</t>
  </si>
  <si>
    <t>Years 1975-2011 (survival rates per thousand marriages)</t>
  </si>
  <si>
    <t>1980 LOM</t>
  </si>
  <si>
    <t>1990 LOM</t>
  </si>
  <si>
    <t>2000 LOM</t>
  </si>
  <si>
    <t>1980 SIC</t>
  </si>
  <si>
    <t>1990 SIC</t>
  </si>
  <si>
    <t>2000 SIC</t>
  </si>
  <si>
    <t>2000-2011 (percentage values)</t>
  </si>
  <si>
    <t>(a) Geographical macro-area where the courts have issued the order of separation/divorce.</t>
  </si>
  <si>
    <t>2007-2011  (absolute values, percentage values and per 1,000)</t>
  </si>
  <si>
    <t>PROSPECT 2. SEPARATIONS BY AGE CLASSES OF SPOUSES AT SEPARATION</t>
  </si>
  <si>
    <t>1995-2011 (absolute values and percentage compositions)</t>
  </si>
  <si>
    <r>
      <t>PROSPECT 3. SEPARATIONS BY CLASSES OF DURATION OF MARRIAGE AT FILING OF SEPARATION PROCEEDINGS</t>
    </r>
    <r>
      <rPr>
        <b/>
        <sz val="11.5"/>
        <rFont val="Times New Roman"/>
        <family val="1"/>
      </rPr>
      <t xml:space="preserve"> </t>
    </r>
  </si>
  <si>
    <t>FIGURE 5. MARRIAGES SURVIVING SEPARATION BY DURATION OF MARRIAGE AND COHORT</t>
  </si>
  <si>
    <t>FIGURE 6. MARRIAGES SURVIVING SEPARATION BY DURATION OF MARRIAGE AND COHORT. LOMBARDIA AND SICILIA IN COMPARISON</t>
  </si>
  <si>
    <t>Years 1980-2011 (survival rates per thousand marriages)</t>
  </si>
  <si>
    <t>FIGURE 7. MARRIAGES, SEPARATIONS AND DIVORCES WITH MIXED COUPLES</t>
  </si>
  <si>
    <t>2000-2011 (absolute values)</t>
  </si>
  <si>
    <t>2011 (absolute values)</t>
  </si>
  <si>
    <t>FIGURE 8. SEPARATIONS AND DIVORCES BY TYPE OF PROCEEDINGS</t>
  </si>
  <si>
    <t>FIGURE 11. SEPARATIONS AND DIVORCES BY TYPE OF CUSTODY OF MINORS</t>
  </si>
  <si>
    <t>PROSPECT 4. MINOR CHILDREN OF WHOM CUSTODY WAS GRANTED IN SEPARATIONS AND DIVORCES BY TYPE OF CUSTODY, GEOGRAPHICAL MACRO-AREA, TYPE OF PROCEEDINGS AND AGE CLASS OF MINOR CHILD OF WHOM CUSTODY WAS GRANTED</t>
  </si>
  <si>
    <t xml:space="preserve"> 2011, absolute and percentage values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</si>
</sst>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0.000000"/>
    <numFmt numFmtId="170" formatCode="0.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0000"/>
    <numFmt numFmtId="176" formatCode="0.00000000"/>
    <numFmt numFmtId="177" formatCode="#,##0.0"/>
    <numFmt numFmtId="178" formatCode="_-* #,##0.0_-;\-* #,##0.0_-;_-* &quot;-&quot;?_-;_-@_-"/>
    <numFmt numFmtId="179" formatCode="#,##0.0_ ;\-#,##0.0\ "/>
    <numFmt numFmtId="180" formatCode="#,##0.000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23"/>
      <name val="Arial Narrow"/>
      <family val="2"/>
    </font>
    <font>
      <sz val="9.5"/>
      <name val="Arial Narrow"/>
      <family val="2"/>
    </font>
    <font>
      <b/>
      <sz val="10"/>
      <color indexed="23"/>
      <name val="Arial Narrow"/>
      <family val="2"/>
    </font>
    <font>
      <sz val="8"/>
      <color indexed="8"/>
      <name val="Verdana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i/>
      <sz val="9.5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9"/>
      <color indexed="9"/>
      <name val="Arial Narrow"/>
      <family val="2"/>
    </font>
    <font>
      <sz val="10.2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 Narrow"/>
      <family val="0"/>
    </font>
    <font>
      <sz val="7.35"/>
      <color indexed="8"/>
      <name val="Arial Narrow"/>
      <family val="0"/>
    </font>
    <font>
      <b/>
      <sz val="8"/>
      <color indexed="8"/>
      <name val="Arial Narrow"/>
      <family val="0"/>
    </font>
    <font>
      <sz val="8.25"/>
      <color indexed="8"/>
      <name val="Arial Narrow"/>
      <family val="0"/>
    </font>
    <font>
      <b/>
      <sz val="8"/>
      <color indexed="8"/>
      <name val="Arial"/>
      <family val="0"/>
    </font>
    <font>
      <sz val="8.05"/>
      <color indexed="8"/>
      <name val="Arial Narrow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168" fontId="7" fillId="0" borderId="10" xfId="45" applyNumberFormat="1" applyFont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166" fontId="7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68" fontId="7" fillId="0" borderId="0" xfId="45" applyNumberFormat="1" applyFont="1" applyBorder="1" applyAlignment="1">
      <alignment/>
    </xf>
    <xf numFmtId="168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right" vertical="top"/>
    </xf>
    <xf numFmtId="166" fontId="7" fillId="0" borderId="0" xfId="0" applyNumberFormat="1" applyFont="1" applyFill="1" applyAlignment="1">
      <alignment/>
    </xf>
    <xf numFmtId="166" fontId="7" fillId="0" borderId="10" xfId="0" applyNumberFormat="1" applyFont="1" applyFill="1" applyBorder="1" applyAlignment="1">
      <alignment/>
    </xf>
    <xf numFmtId="0" fontId="17" fillId="0" borderId="15" xfId="48" applyFont="1" applyFill="1" applyBorder="1" applyAlignment="1">
      <alignment wrapText="1"/>
      <protection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49" fontId="7" fillId="0" borderId="0" xfId="49" applyNumberFormat="1" applyFont="1" applyFill="1" applyAlignment="1" quotePrefix="1">
      <alignment vertical="center"/>
      <protection/>
    </xf>
    <xf numFmtId="0" fontId="7" fillId="0" borderId="1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166" fontId="8" fillId="0" borderId="0" xfId="0" applyNumberFormat="1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" fontId="9" fillId="0" borderId="17" xfId="0" applyNumberFormat="1" applyFont="1" applyBorder="1" applyAlignment="1">
      <alignment/>
    </xf>
    <xf numFmtId="17" fontId="9" fillId="0" borderId="17" xfId="0" applyNumberFormat="1" applyFont="1" applyBorder="1" applyAlignment="1">
      <alignment/>
    </xf>
    <xf numFmtId="0" fontId="21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2" fillId="33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/>
    </xf>
    <xf numFmtId="166" fontId="12" fillId="33" borderId="10" xfId="0" applyNumberFormat="1" applyFont="1" applyFill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33" borderId="14" xfId="0" applyFont="1" applyFill="1" applyBorder="1" applyAlignment="1">
      <alignment horizontal="right"/>
    </xf>
    <xf numFmtId="0" fontId="12" fillId="0" borderId="14" xfId="0" applyFont="1" applyBorder="1" applyAlignment="1">
      <alignment horizontal="right"/>
    </xf>
    <xf numFmtId="177" fontId="12" fillId="0" borderId="14" xfId="0" applyNumberFormat="1" applyFont="1" applyBorder="1" applyAlignment="1">
      <alignment/>
    </xf>
    <xf numFmtId="167" fontId="7" fillId="0" borderId="0" xfId="45" applyNumberFormat="1" applyFont="1" applyAlignment="1">
      <alignment horizontal="right"/>
    </xf>
    <xf numFmtId="167" fontId="7" fillId="0" borderId="0" xfId="0" applyNumberFormat="1" applyFont="1" applyAlignment="1">
      <alignment/>
    </xf>
    <xf numFmtId="167" fontId="7" fillId="0" borderId="0" xfId="45" applyNumberFormat="1" applyFont="1" applyFill="1" applyAlignment="1">
      <alignment horizontal="right"/>
    </xf>
    <xf numFmtId="167" fontId="12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9" fillId="34" borderId="14" xfId="0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34" borderId="14" xfId="0" applyNumberFormat="1" applyFont="1" applyFill="1" applyBorder="1" applyAlignment="1">
      <alignment horizontal="right"/>
    </xf>
    <xf numFmtId="3" fontId="25" fillId="35" borderId="14" xfId="0" applyNumberFormat="1" applyFont="1" applyFill="1" applyBorder="1" applyAlignment="1">
      <alignment horizontal="right"/>
    </xf>
    <xf numFmtId="0" fontId="25" fillId="35" borderId="14" xfId="0" applyFont="1" applyFill="1" applyBorder="1" applyAlignment="1">
      <alignment horizontal="right"/>
    </xf>
    <xf numFmtId="166" fontId="9" fillId="34" borderId="14" xfId="0" applyNumberFormat="1" applyFont="1" applyFill="1" applyBorder="1" applyAlignment="1">
      <alignment horizontal="right"/>
    </xf>
    <xf numFmtId="166" fontId="9" fillId="0" borderId="14" xfId="0" applyNumberFormat="1" applyFont="1" applyBorder="1" applyAlignment="1">
      <alignment horizontal="right"/>
    </xf>
    <xf numFmtId="166" fontId="25" fillId="35" borderId="14" xfId="0" applyNumberFormat="1" applyFont="1" applyFill="1" applyBorder="1" applyAlignment="1">
      <alignment horizontal="right"/>
    </xf>
    <xf numFmtId="177" fontId="25" fillId="35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3" fontId="9" fillId="34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166" fontId="9" fillId="34" borderId="14" xfId="0" applyNumberFormat="1" applyFont="1" applyFill="1" applyBorder="1" applyAlignment="1">
      <alignment horizontal="right" wrapText="1"/>
    </xf>
    <xf numFmtId="166" fontId="9" fillId="0" borderId="14" xfId="0" applyNumberFormat="1" applyFont="1" applyBorder="1" applyAlignment="1">
      <alignment horizontal="right" wrapText="1"/>
    </xf>
    <xf numFmtId="0" fontId="9" fillId="34" borderId="14" xfId="0" applyFont="1" applyFill="1" applyBorder="1" applyAlignment="1">
      <alignment horizontal="right" wrapText="1"/>
    </xf>
    <xf numFmtId="1" fontId="25" fillId="35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66" fontId="7" fillId="0" borderId="0" xfId="0" applyNumberFormat="1" applyFont="1" applyAlignment="1">
      <alignment horizontal="right" vertical="center"/>
    </xf>
    <xf numFmtId="0" fontId="9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3" fontId="25" fillId="35" borderId="14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3" fontId="25" fillId="36" borderId="14" xfId="0" applyNumberFormat="1" applyFont="1" applyFill="1" applyBorder="1" applyAlignment="1">
      <alignment horizontal="left"/>
    </xf>
    <xf numFmtId="3" fontId="25" fillId="36" borderId="14" xfId="0" applyNumberFormat="1" applyFont="1" applyFill="1" applyBorder="1" applyAlignment="1">
      <alignment horizontal="right"/>
    </xf>
    <xf numFmtId="166" fontId="25" fillId="36" borderId="14" xfId="0" applyNumberFormat="1" applyFont="1" applyFill="1" applyBorder="1" applyAlignment="1">
      <alignment horizontal="right"/>
    </xf>
    <xf numFmtId="166" fontId="25" fillId="36" borderId="14" xfId="0" applyNumberFormat="1" applyFont="1" applyFill="1" applyBorder="1" applyAlignment="1">
      <alignment horizontal="right" wrapText="1"/>
    </xf>
    <xf numFmtId="0" fontId="25" fillId="36" borderId="14" xfId="0" applyFont="1" applyFill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Tabella 1 matrimoni 2006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0.99825"/>
          <c:h val="0.9135"/>
        </c:manualLayout>
      </c:layout>
      <c:lineChart>
        <c:grouping val="standard"/>
        <c:varyColors val="0"/>
        <c:ser>
          <c:idx val="3"/>
          <c:order val="0"/>
          <c:tx>
            <c:strRef>
              <c:f>'figure 1_ 2'!$A$15</c:f>
              <c:strCache>
                <c:ptCount val="1"/>
                <c:pt idx="0">
                  <c:v>Total divorces per 1,000 marriages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1_ 2'!$B$13:$R$13</c:f>
              <c:numCache/>
            </c:numRef>
          </c:cat>
          <c:val>
            <c:numRef>
              <c:f>'figure 1_ 2'!$B$15:$R$15</c:f>
              <c:numCache/>
            </c:numRef>
          </c:val>
          <c:smooth val="0"/>
        </c:ser>
        <c:ser>
          <c:idx val="4"/>
          <c:order val="1"/>
          <c:tx>
            <c:strRef>
              <c:f>'figure 1_ 2'!$A$16</c:f>
              <c:strCache>
                <c:ptCount val="1"/>
                <c:pt idx="0">
                  <c:v>Total separations per 1,000 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1_ 2'!$B$13:$R$13</c:f>
              <c:numCache/>
            </c:numRef>
          </c:cat>
          <c:val>
            <c:numRef>
              <c:f>'figure 1_ 2'!$B$16:$R$16</c:f>
              <c:numCache/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  <c:max val="320"/>
          <c:min val="50"/>
        </c:scaling>
        <c:axPos val="l"/>
        <c:delete val="1"/>
        <c:majorTickMark val="out"/>
        <c:minorTickMark val="none"/>
        <c:tickLblPos val="nextTo"/>
        <c:crossAx val="27104981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3552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'figure 1_ 2'!$A$5</c:f>
              <c:strCache>
                <c:ptCount val="1"/>
                <c:pt idx="0">
                  <c:v>Divorces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1_ 2'!$B$3:$R$3</c:f>
              <c:numCache/>
            </c:numRef>
          </c:cat>
          <c:val>
            <c:numRef>
              <c:f>'figure 1_ 2'!$B$5:$R$5</c:f>
              <c:numCache/>
            </c:numRef>
          </c:val>
          <c:smooth val="0"/>
        </c:ser>
        <c:ser>
          <c:idx val="1"/>
          <c:order val="1"/>
          <c:tx>
            <c:strRef>
              <c:f>'figure 1_ 2'!$A$6</c:f>
              <c:strCache>
                <c:ptCount val="1"/>
                <c:pt idx="0">
                  <c:v>Separations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1_ 2'!$B$3:$R$3</c:f>
              <c:numCache/>
            </c:numRef>
          </c:cat>
          <c:val>
            <c:numRef>
              <c:f>'figure 1_ 2'!$B$6:$R$6</c:f>
              <c:numCache/>
            </c:numRef>
          </c:val>
          <c:smooth val="0"/>
        </c:ser>
        <c:ser>
          <c:idx val="2"/>
          <c:order val="2"/>
          <c:tx>
            <c:strRef>
              <c:f>'figure 1_ 2'!$A$7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1_ 2'!$B$3:$R$3</c:f>
              <c:numCache/>
            </c:numRef>
          </c:cat>
          <c:val>
            <c:numRef>
              <c:f>'figure 1_ 2'!$B$7:$R$7</c:f>
              <c:numCache/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  <c:max val="300"/>
          <c:min val="0"/>
        </c:scaling>
        <c:axPos val="l"/>
        <c:delete val="1"/>
        <c:majorTickMark val="out"/>
        <c:minorTickMark val="none"/>
        <c:tickLblPos val="nextTo"/>
        <c:crossAx val="48019823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3755"/>
          <c:w val="0.477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35"/>
          <c:w val="0.944"/>
          <c:h val="0.84925"/>
        </c:manualLayout>
      </c:layout>
      <c:lineChart>
        <c:grouping val="standard"/>
        <c:varyColors val="0"/>
        <c:ser>
          <c:idx val="0"/>
          <c:order val="0"/>
          <c:tx>
            <c:v>1975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figure5!$B$35:$AL$35</c:f>
              <c:numCache/>
            </c:numRef>
          </c:val>
          <c:smooth val="0"/>
        </c:ser>
        <c:ser>
          <c:idx val="1"/>
          <c:order val="1"/>
          <c:tx>
            <c:v>1980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figure5!$B$36:$AL$36</c:f>
              <c:numCache/>
            </c:numRef>
          </c:val>
          <c:smooth val="0"/>
        </c:ser>
        <c:ser>
          <c:idx val="2"/>
          <c:order val="2"/>
          <c:tx>
            <c:v>1985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figure5!$B$37:$AL$37</c:f>
              <c:numCache/>
            </c:numRef>
          </c:val>
          <c:smooth val="0"/>
        </c:ser>
        <c:ser>
          <c:idx val="3"/>
          <c:order val="3"/>
          <c:tx>
            <c:v>1990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figure5!$B$38:$AL$38</c:f>
              <c:numCache/>
            </c:numRef>
          </c:val>
          <c:smooth val="0"/>
        </c:ser>
        <c:ser>
          <c:idx val="6"/>
          <c:order val="4"/>
          <c:tx>
            <c:v>1995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figure5!$B$39:$AL$39</c:f>
              <c:numCache/>
            </c:numRef>
          </c:val>
          <c:smooth val="0"/>
        </c:ser>
        <c:ser>
          <c:idx val="7"/>
          <c:order val="5"/>
          <c:tx>
            <c:v>2000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figure5!$B$34:$AL$34</c:f>
              <c:numCache/>
            </c:numRef>
          </c:cat>
          <c:val>
            <c:numRef>
              <c:f>figure5!$B$40:$AL$40</c:f>
              <c:numCache/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Duration of marriage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 val="autoZero"/>
        <c:auto val="1"/>
        <c:lblOffset val="100"/>
        <c:tickLblSkip val="2"/>
        <c:noMultiLvlLbl val="0"/>
      </c:catAx>
      <c:valAx>
        <c:axId val="42732914"/>
        <c:scaling>
          <c:orientation val="minMax"/>
          <c:max val="1000"/>
          <c:min val="8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survival rates per thousand marriages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0425"/>
        <c:crossesAt val="1"/>
        <c:crossBetween val="between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75"/>
          <c:y val="0.92725"/>
          <c:w val="0.963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6"/>
          <c:w val="0.9345"/>
          <c:h val="0.82325"/>
        </c:manualLayout>
      </c:layout>
      <c:lineChart>
        <c:grouping val="standard"/>
        <c:varyColors val="0"/>
        <c:ser>
          <c:idx val="4"/>
          <c:order val="0"/>
          <c:tx>
            <c:v>1980 LOM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figure6!$B$32:$AG$32</c:f>
              <c:numCache/>
            </c:numRef>
          </c:val>
          <c:smooth val="0"/>
        </c:ser>
        <c:ser>
          <c:idx val="0"/>
          <c:order val="1"/>
          <c:tx>
            <c:v>1980 SIC</c:v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figure6!$B$35:$AG$35</c:f>
              <c:numCache/>
            </c:numRef>
          </c:val>
          <c:smooth val="0"/>
        </c:ser>
        <c:ser>
          <c:idx val="3"/>
          <c:order val="2"/>
          <c:tx>
            <c:v>1990 LOM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figure6!$B$33:$W$33</c:f>
              <c:numCache/>
            </c:numRef>
          </c:val>
          <c:smooth val="0"/>
        </c:ser>
        <c:ser>
          <c:idx val="2"/>
          <c:order val="3"/>
          <c:tx>
            <c:v>1990 SIC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figure6!$B$36:$W$36</c:f>
              <c:numCache/>
            </c:numRef>
          </c:val>
          <c:smooth val="0"/>
        </c:ser>
        <c:ser>
          <c:idx val="7"/>
          <c:order val="4"/>
          <c:tx>
            <c:v>2000 LOM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figure6!$B$34:$M$34</c:f>
              <c:numCache/>
            </c:numRef>
          </c:val>
          <c:smooth val="0"/>
        </c:ser>
        <c:ser>
          <c:idx val="1"/>
          <c:order val="5"/>
          <c:tx>
            <c:v>2000 SIC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figure6!$B$31:$AG$31</c:f>
              <c:numCache/>
            </c:numRef>
          </c:cat>
          <c:val>
            <c:numRef>
              <c:f>figure6!$B$37:$M$37</c:f>
              <c:numCache/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Duration of marriage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3980"/>
        <c:crosses val="autoZero"/>
        <c:auto val="1"/>
        <c:lblOffset val="100"/>
        <c:tickLblSkip val="2"/>
        <c:noMultiLvlLbl val="0"/>
      </c:catAx>
      <c:valAx>
        <c:axId val="38813980"/>
        <c:scaling>
          <c:orientation val="minMax"/>
          <c:max val="1000"/>
          <c:min val="7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survival rates per thousand marriages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1907"/>
        <c:crossesAt val="1"/>
        <c:crossBetween val="between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92975"/>
          <c:w val="0.778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figure7!$B$4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figure7!$A$5:$A$16</c:f>
              <c:numCache/>
            </c:numRef>
          </c:cat>
          <c:val>
            <c:numRef>
              <c:f>figure7!$B$5:$B$16</c:f>
              <c:numCache/>
            </c:numRef>
          </c:val>
          <c:smooth val="0"/>
        </c:ser>
        <c:ser>
          <c:idx val="1"/>
          <c:order val="1"/>
          <c:tx>
            <c:strRef>
              <c:f>figure7!$C$4</c:f>
              <c:strCache>
                <c:ptCount val="1"/>
                <c:pt idx="0">
                  <c:v>Separations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figure7!$A$5:$A$16</c:f>
              <c:numCache/>
            </c:numRef>
          </c:cat>
          <c:val>
            <c:numRef>
              <c:f>figure7!$C$5:$C$16</c:f>
              <c:numCache/>
            </c:numRef>
          </c:val>
          <c:smooth val="0"/>
        </c:ser>
        <c:ser>
          <c:idx val="2"/>
          <c:order val="2"/>
          <c:tx>
            <c:strRef>
              <c:f>figure7!$D$4</c:f>
              <c:strCache>
                <c:ptCount val="1"/>
                <c:pt idx="0">
                  <c:v>Divorces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figure7!$A$5:$A$16</c:f>
              <c:numCache/>
            </c:numRef>
          </c:cat>
          <c:val>
            <c:numRef>
              <c:f>figure7!$D$5:$D$16</c:f>
              <c:numCache/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  <c:max val="2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40625"/>
          <c:w val="0.57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375"/>
          <c:w val="0.70375"/>
          <c:h val="0.7947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8'!$B$4:$C$4</c:f>
              <c:strCache/>
            </c:strRef>
          </c:cat>
          <c:val>
            <c:numRef>
              <c:f>'figure 8'!$B$6:$C$6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5"/>
          <c:y val="0.8705"/>
          <c:w val="0.525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0505"/>
          <c:w val="0.70175"/>
          <c:h val="0.79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8'!$B$4:$C$4</c:f>
              <c:strCache/>
            </c:strRef>
          </c:cat>
          <c:val>
            <c:numRef>
              <c:f>'figure 8'!$B$7:$C$7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805"/>
          <c:w val="0.548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2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figure11!$B$4</c:f>
              <c:strCache>
                <c:ptCount val="1"/>
                <c:pt idx="0">
                  <c:v>Exclusively to father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figure11!$B$5:$B$16</c:f>
              <c:numCache/>
            </c:numRef>
          </c:val>
          <c:smooth val="0"/>
        </c:ser>
        <c:ser>
          <c:idx val="1"/>
          <c:order val="1"/>
          <c:tx>
            <c:strRef>
              <c:f>figure11!$C$4</c:f>
              <c:strCache>
                <c:ptCount val="1"/>
                <c:pt idx="0">
                  <c:v>Exclusively to mother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figure11!$C$5:$C$16</c:f>
              <c:numCache/>
            </c:numRef>
          </c:val>
          <c:smooth val="0"/>
        </c:ser>
        <c:ser>
          <c:idx val="2"/>
          <c:order val="2"/>
          <c:tx>
            <c:strRef>
              <c:f>figure11!$D$4</c:f>
              <c:strCache>
                <c:ptCount val="1"/>
                <c:pt idx="0">
                  <c:v>Joint custody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figure11!$D$5:$D$16</c:f>
              <c:numCache/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delete val="1"/>
        <c:majorTickMark val="out"/>
        <c:minorTickMark val="none"/>
        <c:tickLblPos val="nextTo"/>
        <c:crossAx val="4255976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75"/>
          <c:y val="0.92025"/>
          <c:w val="0.944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4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figure11!$F$4</c:f>
              <c:strCache>
                <c:ptCount val="1"/>
                <c:pt idx="0">
                  <c:v>Exclusively to father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figure11!$F$5:$F$16</c:f>
              <c:numCache/>
            </c:numRef>
          </c:val>
          <c:smooth val="0"/>
        </c:ser>
        <c:ser>
          <c:idx val="1"/>
          <c:order val="1"/>
          <c:tx>
            <c:strRef>
              <c:f>figure11!$G$4</c:f>
              <c:strCache>
                <c:ptCount val="1"/>
                <c:pt idx="0">
                  <c:v>Exclusively to mother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figure11!$G$5:$G$16</c:f>
              <c:numCache/>
            </c:numRef>
          </c:val>
          <c:smooth val="0"/>
        </c:ser>
        <c:ser>
          <c:idx val="2"/>
          <c:order val="2"/>
          <c:tx>
            <c:strRef>
              <c:f>figure11!$H$4</c:f>
              <c:strCache>
                <c:ptCount val="1"/>
                <c:pt idx="0">
                  <c:v>Joint custody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figure11!$A$5:$A$16</c:f>
              <c:numCache/>
            </c:numRef>
          </c:cat>
          <c:val>
            <c:numRef>
              <c:f>figure11!$H$5:$H$16</c:f>
              <c:numCache/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delete val="1"/>
        <c:majorTickMark val="out"/>
        <c:minorTickMark val="none"/>
        <c:tickLblPos val="nextTo"/>
        <c:crossAx val="247890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75"/>
          <c:y val="0.9235"/>
          <c:w val="0.974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76200</xdr:rowOff>
    </xdr:from>
    <xdr:to>
      <xdr:col>7</xdr:col>
      <xdr:colOff>495300</xdr:colOff>
      <xdr:row>54</xdr:row>
      <xdr:rowOff>76200</xdr:rowOff>
    </xdr:to>
    <xdr:graphicFrame>
      <xdr:nvGraphicFramePr>
        <xdr:cNvPr id="1" name="Grafico 4"/>
        <xdr:cNvGraphicFramePr/>
      </xdr:nvGraphicFramePr>
      <xdr:xfrm>
        <a:off x="0" y="5943600"/>
        <a:ext cx="5419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57150</xdr:colOff>
      <xdr:row>36</xdr:row>
      <xdr:rowOff>0</xdr:rowOff>
    </xdr:to>
    <xdr:graphicFrame>
      <xdr:nvGraphicFramePr>
        <xdr:cNvPr id="2" name="Grafico 5"/>
        <xdr:cNvGraphicFramePr/>
      </xdr:nvGraphicFramePr>
      <xdr:xfrm>
        <a:off x="0" y="3086100"/>
        <a:ext cx="54959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4</xdr:col>
      <xdr:colOff>361950</xdr:colOff>
      <xdr:row>22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t="9573" b="6375"/>
        <a:stretch>
          <a:fillRect/>
        </a:stretch>
      </xdr:blipFill>
      <xdr:spPr>
        <a:xfrm>
          <a:off x="428625" y="533400"/>
          <a:ext cx="23717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28575</xdr:rowOff>
    </xdr:from>
    <xdr:to>
      <xdr:col>9</xdr:col>
      <xdr:colOff>180975</xdr:colOff>
      <xdr:row>21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rcRect t="8483" b="8483"/>
        <a:stretch>
          <a:fillRect/>
        </a:stretch>
      </xdr:blipFill>
      <xdr:spPr>
        <a:xfrm>
          <a:off x="3267075" y="485775"/>
          <a:ext cx="24003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7</xdr:col>
      <xdr:colOff>571500</xdr:colOff>
      <xdr:row>25</xdr:row>
      <xdr:rowOff>9525</xdr:rowOff>
    </xdr:to>
    <xdr:graphicFrame>
      <xdr:nvGraphicFramePr>
        <xdr:cNvPr id="1" name="Grafico 3"/>
        <xdr:cNvGraphicFramePr/>
      </xdr:nvGraphicFramePr>
      <xdr:xfrm>
        <a:off x="1066800" y="438150"/>
        <a:ext cx="55435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10</xdr:col>
      <xdr:colOff>542925</xdr:colOff>
      <xdr:row>25</xdr:row>
      <xdr:rowOff>133350</xdr:rowOff>
    </xdr:to>
    <xdr:graphicFrame>
      <xdr:nvGraphicFramePr>
        <xdr:cNvPr id="1" name="Grafico 1"/>
        <xdr:cNvGraphicFramePr/>
      </xdr:nvGraphicFramePr>
      <xdr:xfrm>
        <a:off x="0" y="42862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142875</xdr:rowOff>
    </xdr:from>
    <xdr:to>
      <xdr:col>8</xdr:col>
      <xdr:colOff>323850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9525" y="3171825"/>
        <a:ext cx="5562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 fLocksText="0">
      <xdr:nvSpPr>
        <xdr:cNvPr id="1" name="Testo 1"/>
        <xdr:cNvSpPr txBox="1">
          <a:spLocks noChangeArrowheads="1"/>
        </xdr:cNvSpPr>
      </xdr:nvSpPr>
      <xdr:spPr>
        <a:xfrm>
          <a:off x="1628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49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6287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Giudiziali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62000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Consensuali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Consensuali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DISTRETTI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CORTE DI APPELLO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1628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media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giorni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49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0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0"/>
          <a:ext cx="286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76200</xdr:colOff>
      <xdr:row>15</xdr:row>
      <xdr:rowOff>76200</xdr:rowOff>
    </xdr:from>
    <xdr:to>
      <xdr:col>3</xdr:col>
      <xdr:colOff>590550</xdr:colOff>
      <xdr:row>32</xdr:row>
      <xdr:rowOff>57150</xdr:rowOff>
    </xdr:to>
    <xdr:graphicFrame>
      <xdr:nvGraphicFramePr>
        <xdr:cNvPr id="10" name="Grafico 11"/>
        <xdr:cNvGraphicFramePr/>
      </xdr:nvGraphicFramePr>
      <xdr:xfrm>
        <a:off x="76200" y="2419350"/>
        <a:ext cx="3076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15</xdr:row>
      <xdr:rowOff>76200</xdr:rowOff>
    </xdr:from>
    <xdr:to>
      <xdr:col>7</xdr:col>
      <xdr:colOff>304800</xdr:colOff>
      <xdr:row>32</xdr:row>
      <xdr:rowOff>38100</xdr:rowOff>
    </xdr:to>
    <xdr:graphicFrame>
      <xdr:nvGraphicFramePr>
        <xdr:cNvPr id="11" name="Grafico 13"/>
        <xdr:cNvGraphicFramePr/>
      </xdr:nvGraphicFramePr>
      <xdr:xfrm>
        <a:off x="2571750" y="2419350"/>
        <a:ext cx="3057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142875</xdr:rowOff>
    </xdr:from>
    <xdr:to>
      <xdr:col>5</xdr:col>
      <xdr:colOff>133350</xdr:colOff>
      <xdr:row>39</xdr:row>
      <xdr:rowOff>19050</xdr:rowOff>
    </xdr:to>
    <xdr:graphicFrame>
      <xdr:nvGraphicFramePr>
        <xdr:cNvPr id="1" name="Grafico 1"/>
        <xdr:cNvGraphicFramePr/>
      </xdr:nvGraphicFramePr>
      <xdr:xfrm>
        <a:off x="0" y="3362325"/>
        <a:ext cx="3505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20</xdr:row>
      <xdr:rowOff>142875</xdr:rowOff>
    </xdr:from>
    <xdr:to>
      <xdr:col>10</xdr:col>
      <xdr:colOff>38100</xdr:colOff>
      <xdr:row>39</xdr:row>
      <xdr:rowOff>19050</xdr:rowOff>
    </xdr:to>
    <xdr:graphicFrame>
      <xdr:nvGraphicFramePr>
        <xdr:cNvPr id="2" name="Grafico 2"/>
        <xdr:cNvGraphicFramePr/>
      </xdr:nvGraphicFramePr>
      <xdr:xfrm>
        <a:off x="3476625" y="3362325"/>
        <a:ext cx="37719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2.75"/>
  <cols>
    <col min="1" max="1" width="31.421875" style="0" customWidth="1"/>
    <col min="2" max="3" width="5.8515625" style="0" bestFit="1" customWidth="1"/>
    <col min="4" max="4" width="5.28125" style="0" customWidth="1"/>
    <col min="5" max="5" width="5.8515625" style="0" customWidth="1"/>
    <col min="6" max="6" width="6.140625" style="0" customWidth="1"/>
  </cols>
  <sheetData>
    <row r="1" spans="1:4" ht="12.75">
      <c r="A1" s="43" t="s">
        <v>41</v>
      </c>
      <c r="B1" s="40"/>
      <c r="C1" s="40"/>
      <c r="D1" s="40"/>
    </row>
    <row r="2" ht="12.75">
      <c r="A2" s="44" t="s">
        <v>106</v>
      </c>
    </row>
    <row r="3" spans="1:5" ht="13.5" thickBot="1">
      <c r="A3" s="44"/>
      <c r="E3" s="128"/>
    </row>
    <row r="4" spans="1:6" ht="14.25" thickBot="1">
      <c r="A4" s="38"/>
      <c r="B4" s="78">
        <v>2007</v>
      </c>
      <c r="C4" s="79">
        <v>2008</v>
      </c>
      <c r="D4" s="78">
        <v>2009</v>
      </c>
      <c r="E4" s="80">
        <v>2010</v>
      </c>
      <c r="F4" s="78">
        <v>2011</v>
      </c>
    </row>
    <row r="5" spans="1:6" ht="13.5" customHeight="1" thickBot="1">
      <c r="A5" s="39" t="s">
        <v>77</v>
      </c>
      <c r="B5" s="81">
        <v>81359</v>
      </c>
      <c r="C5" s="82">
        <v>84165</v>
      </c>
      <c r="D5" s="81">
        <v>85945</v>
      </c>
      <c r="E5" s="83">
        <v>88191</v>
      </c>
      <c r="F5" s="81">
        <v>88797</v>
      </c>
    </row>
    <row r="6" spans="1:6" ht="14.25" thickBot="1">
      <c r="A6" s="72" t="s">
        <v>78</v>
      </c>
      <c r="B6" s="84">
        <v>1.1839765194572611</v>
      </c>
      <c r="C6" s="85">
        <v>3.4489116139578906</v>
      </c>
      <c r="D6" s="84">
        <v>2.114893364225034</v>
      </c>
      <c r="E6" s="86">
        <v>2.6</v>
      </c>
      <c r="F6" s="84">
        <f>F5/E5*100-100</f>
        <v>0.6871449467632686</v>
      </c>
    </row>
    <row r="7" spans="1:6" ht="13.5" customHeight="1" thickBot="1">
      <c r="A7" s="73" t="s">
        <v>79</v>
      </c>
      <c r="B7" s="87">
        <v>50669</v>
      </c>
      <c r="C7" s="88">
        <v>54351</v>
      </c>
      <c r="D7" s="87">
        <v>54456</v>
      </c>
      <c r="E7" s="89">
        <v>54160</v>
      </c>
      <c r="F7" s="87">
        <v>53806</v>
      </c>
    </row>
    <row r="8" spans="1:6" ht="13.5" customHeight="1" thickBot="1">
      <c r="A8" s="72" t="s">
        <v>78</v>
      </c>
      <c r="B8" s="90">
        <v>2.2913554326321317</v>
      </c>
      <c r="C8" s="91">
        <v>7.266770609248259</v>
      </c>
      <c r="D8" s="90">
        <v>0.19318871777888172</v>
      </c>
      <c r="E8" s="86">
        <v>-0.6</v>
      </c>
      <c r="F8" s="90">
        <f>F7/E7*100-100</f>
        <v>-0.6536189069423841</v>
      </c>
    </row>
    <row r="9" spans="1:6" ht="13.5" customHeight="1" thickBot="1">
      <c r="A9" s="74" t="s">
        <v>39</v>
      </c>
      <c r="B9" s="92">
        <v>273.7</v>
      </c>
      <c r="C9" s="93">
        <v>286.2</v>
      </c>
      <c r="D9" s="92">
        <v>296.9</v>
      </c>
      <c r="E9" s="86">
        <v>307.1</v>
      </c>
      <c r="F9" s="92">
        <v>310.7</v>
      </c>
    </row>
    <row r="10" spans="1:6" ht="13.5" customHeight="1" thickBot="1">
      <c r="A10" s="41" t="s">
        <v>40</v>
      </c>
      <c r="B10" s="92">
        <v>165.4</v>
      </c>
      <c r="C10" s="93">
        <v>178.8</v>
      </c>
      <c r="D10" s="92">
        <v>180.8</v>
      </c>
      <c r="E10" s="86">
        <v>181.7</v>
      </c>
      <c r="F10" s="92">
        <v>181.9</v>
      </c>
    </row>
    <row r="11" spans="1:6" ht="13.5" customHeight="1" thickBot="1">
      <c r="A11" s="41" t="s">
        <v>80</v>
      </c>
      <c r="B11" s="92">
        <v>86.3</v>
      </c>
      <c r="C11" s="93">
        <v>86.3</v>
      </c>
      <c r="D11" s="92">
        <v>85.6</v>
      </c>
      <c r="E11" s="86">
        <v>85.5</v>
      </c>
      <c r="F11" s="92">
        <v>84.8</v>
      </c>
    </row>
    <row r="12" spans="1:6" ht="13.5" customHeight="1" thickBot="1">
      <c r="A12" s="41" t="s">
        <v>81</v>
      </c>
      <c r="B12" s="92">
        <v>78.3</v>
      </c>
      <c r="C12" s="93">
        <v>77.3</v>
      </c>
      <c r="D12" s="92">
        <v>77.1</v>
      </c>
      <c r="E12" s="86">
        <v>72.4</v>
      </c>
      <c r="F12" s="92">
        <v>69.4</v>
      </c>
    </row>
    <row r="13" spans="1:6" ht="27.75" thickBot="1">
      <c r="A13" s="41" t="s">
        <v>82</v>
      </c>
      <c r="B13" s="92">
        <v>72.1</v>
      </c>
      <c r="C13" s="93">
        <v>78.8</v>
      </c>
      <c r="D13" s="92">
        <v>86.2</v>
      </c>
      <c r="E13" s="86">
        <v>89.8</v>
      </c>
      <c r="F13" s="92">
        <v>90.3</v>
      </c>
    </row>
    <row r="14" spans="1:6" ht="27.75" thickBot="1">
      <c r="A14" s="41" t="s">
        <v>83</v>
      </c>
      <c r="B14" s="94">
        <v>49.9</v>
      </c>
      <c r="C14" s="95">
        <v>62.1</v>
      </c>
      <c r="D14" s="94">
        <v>68.5</v>
      </c>
      <c r="E14" s="96">
        <v>73.8</v>
      </c>
      <c r="F14" s="94">
        <v>75.6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40" sqref="A18:J40"/>
    </sheetView>
  </sheetViews>
  <sheetFormatPr defaultColWidth="9.140625" defaultRowHeight="12.75" customHeight="1"/>
  <cols>
    <col min="1" max="1" width="9.140625" style="1" customWidth="1"/>
    <col min="2" max="2" width="14.421875" style="1" bestFit="1" customWidth="1"/>
    <col min="3" max="3" width="15.28125" style="1" bestFit="1" customWidth="1"/>
    <col min="4" max="4" width="9.57421875" style="1" bestFit="1" customWidth="1"/>
    <col min="5" max="5" width="2.140625" style="1" customWidth="1"/>
    <col min="6" max="6" width="14.421875" style="1" bestFit="1" customWidth="1"/>
    <col min="7" max="7" width="15.28125" style="1" bestFit="1" customWidth="1"/>
    <col min="8" max="8" width="9.57421875" style="1" bestFit="1" customWidth="1"/>
    <col min="9" max="16384" width="9.140625" style="1" customWidth="1"/>
  </cols>
  <sheetData>
    <row r="1" ht="12.75" customHeight="1">
      <c r="A1" s="43" t="s">
        <v>91</v>
      </c>
    </row>
    <row r="2" ht="12.75" customHeight="1">
      <c r="A2" s="44" t="s">
        <v>104</v>
      </c>
    </row>
    <row r="3" spans="1:8" ht="12.75" customHeight="1">
      <c r="A3" s="5"/>
      <c r="B3" s="142" t="s">
        <v>37</v>
      </c>
      <c r="C3" s="142"/>
      <c r="D3" s="142"/>
      <c r="E3" s="5"/>
      <c r="F3" s="142" t="s">
        <v>36</v>
      </c>
      <c r="G3" s="142"/>
      <c r="H3" s="142"/>
    </row>
    <row r="4" spans="1:8" ht="12.75" customHeight="1">
      <c r="A4" s="2"/>
      <c r="B4" s="6" t="s">
        <v>61</v>
      </c>
      <c r="C4" s="6" t="s">
        <v>62</v>
      </c>
      <c r="D4" s="6" t="s">
        <v>63</v>
      </c>
      <c r="E4" s="2"/>
      <c r="F4" s="6" t="s">
        <v>61</v>
      </c>
      <c r="G4" s="6" t="s">
        <v>62</v>
      </c>
      <c r="H4" s="6" t="s">
        <v>63</v>
      </c>
    </row>
    <row r="5" spans="1:8" ht="12.75" customHeight="1">
      <c r="A5" s="1">
        <v>2000</v>
      </c>
      <c r="B5" s="7">
        <v>4.6</v>
      </c>
      <c r="C5" s="7">
        <v>86.7</v>
      </c>
      <c r="D5" s="7">
        <v>8</v>
      </c>
      <c r="F5" s="7">
        <v>6.6</v>
      </c>
      <c r="G5" s="7">
        <v>86</v>
      </c>
      <c r="H5" s="7">
        <v>6.8</v>
      </c>
    </row>
    <row r="6" spans="1:8" ht="12.75" customHeight="1">
      <c r="A6" s="1">
        <v>2001</v>
      </c>
      <c r="B6" s="126">
        <v>4.5</v>
      </c>
      <c r="C6" s="126">
        <v>85.6</v>
      </c>
      <c r="D6" s="126">
        <v>9.4</v>
      </c>
      <c r="F6" s="126">
        <v>6.4</v>
      </c>
      <c r="G6" s="126">
        <v>82.7</v>
      </c>
      <c r="H6" s="126">
        <v>10.2</v>
      </c>
    </row>
    <row r="7" spans="1:8" ht="12.75" customHeight="1">
      <c r="A7" s="1">
        <v>2002</v>
      </c>
      <c r="B7" s="7">
        <v>4.1</v>
      </c>
      <c r="C7" s="7">
        <v>84.9</v>
      </c>
      <c r="D7" s="7">
        <v>10.5</v>
      </c>
      <c r="F7" s="8">
        <v>6.5</v>
      </c>
      <c r="G7" s="7">
        <v>84</v>
      </c>
      <c r="H7" s="7">
        <v>8.8</v>
      </c>
    </row>
    <row r="8" spans="1:8" ht="12.75" customHeight="1">
      <c r="A8" s="1">
        <v>2003</v>
      </c>
      <c r="B8" s="126">
        <v>3.8</v>
      </c>
      <c r="C8" s="126">
        <v>83.9</v>
      </c>
      <c r="D8" s="126">
        <v>11.9</v>
      </c>
      <c r="F8" s="126">
        <v>5.7</v>
      </c>
      <c r="G8" s="126">
        <v>83.8</v>
      </c>
      <c r="H8" s="126">
        <v>9.8</v>
      </c>
    </row>
    <row r="9" spans="1:8" ht="12.75" customHeight="1">
      <c r="A9" s="1">
        <v>2004</v>
      </c>
      <c r="B9" s="7">
        <v>3.6</v>
      </c>
      <c r="C9" s="7">
        <v>83.2</v>
      </c>
      <c r="D9" s="7">
        <v>12.7</v>
      </c>
      <c r="F9" s="7">
        <v>5</v>
      </c>
      <c r="G9" s="7">
        <v>84.4</v>
      </c>
      <c r="H9" s="7">
        <v>10</v>
      </c>
    </row>
    <row r="10" spans="1:8" ht="12.75" customHeight="1">
      <c r="A10" s="1">
        <v>2005</v>
      </c>
      <c r="B10" s="126">
        <v>3.4</v>
      </c>
      <c r="C10" s="126">
        <v>80.7</v>
      </c>
      <c r="D10" s="126">
        <v>15.4</v>
      </c>
      <c r="F10" s="8">
        <v>5.1</v>
      </c>
      <c r="G10" s="8">
        <v>82.7</v>
      </c>
      <c r="H10" s="8">
        <v>11.6</v>
      </c>
    </row>
    <row r="11" spans="1:8" ht="12.75" customHeight="1">
      <c r="A11" s="1">
        <v>2006</v>
      </c>
      <c r="B11" s="126">
        <v>2.4</v>
      </c>
      <c r="C11" s="126">
        <v>58.3</v>
      </c>
      <c r="D11" s="126">
        <v>38.8</v>
      </c>
      <c r="F11" s="126">
        <v>4.2</v>
      </c>
      <c r="G11" s="126">
        <v>67.1</v>
      </c>
      <c r="H11" s="126">
        <v>28</v>
      </c>
    </row>
    <row r="12" spans="1:8" ht="12.75" customHeight="1">
      <c r="A12" s="1">
        <v>2007</v>
      </c>
      <c r="B12" s="126">
        <v>1.6</v>
      </c>
      <c r="C12" s="126">
        <v>25.6</v>
      </c>
      <c r="D12" s="126">
        <v>72.1</v>
      </c>
      <c r="F12" s="126">
        <v>3.3</v>
      </c>
      <c r="G12" s="126">
        <v>46.1</v>
      </c>
      <c r="H12" s="126">
        <v>49.9</v>
      </c>
    </row>
    <row r="13" spans="1:8" ht="12.75" customHeight="1">
      <c r="A13" s="1">
        <v>2008</v>
      </c>
      <c r="B13" s="126">
        <v>1.4879729791409924</v>
      </c>
      <c r="C13" s="126">
        <v>19.127603572352307</v>
      </c>
      <c r="D13" s="126">
        <v>78.83518188872152</v>
      </c>
      <c r="F13" s="7">
        <v>2.5609205776173285</v>
      </c>
      <c r="G13" s="7">
        <v>34.69088447653429</v>
      </c>
      <c r="H13" s="7">
        <v>62.12018652226233</v>
      </c>
    </row>
    <row r="14" spans="1:8" ht="12.75" customHeight="1">
      <c r="A14" s="1">
        <v>2009</v>
      </c>
      <c r="B14" s="126">
        <v>1.1</v>
      </c>
      <c r="C14" s="126">
        <v>12.2</v>
      </c>
      <c r="D14" s="126">
        <v>86.2</v>
      </c>
      <c r="F14" s="7">
        <v>2.4</v>
      </c>
      <c r="G14" s="7">
        <v>28.3</v>
      </c>
      <c r="H14" s="7">
        <v>68.5</v>
      </c>
    </row>
    <row r="15" spans="1:8" ht="11.25" customHeight="1">
      <c r="A15" s="1">
        <v>2010</v>
      </c>
      <c r="B15" s="23">
        <v>0.7932504929157687</v>
      </c>
      <c r="C15" s="23">
        <v>9.017683830834365</v>
      </c>
      <c r="D15" s="23">
        <v>89.75346569459091</v>
      </c>
      <c r="E15" s="16"/>
      <c r="F15" s="23">
        <v>1.9154809938415798</v>
      </c>
      <c r="G15" s="23">
        <v>23.410490550010618</v>
      </c>
      <c r="H15" s="23">
        <v>73.80760246336801</v>
      </c>
    </row>
    <row r="16" spans="1:8" ht="12.75" customHeight="1">
      <c r="A16" s="1">
        <v>2011</v>
      </c>
      <c r="B16" s="23">
        <v>0.7</v>
      </c>
      <c r="C16" s="23">
        <v>8.5</v>
      </c>
      <c r="D16" s="23">
        <v>90.3</v>
      </c>
      <c r="E16" s="16"/>
      <c r="F16" s="23">
        <v>1.9</v>
      </c>
      <c r="G16" s="23">
        <v>21.6</v>
      </c>
      <c r="H16" s="23">
        <v>75.6</v>
      </c>
    </row>
    <row r="17" spans="2:8" ht="12.75" customHeight="1">
      <c r="B17" s="23"/>
      <c r="C17" s="23"/>
      <c r="D17" s="23"/>
      <c r="E17" s="16"/>
      <c r="F17" s="23"/>
      <c r="G17" s="23"/>
      <c r="H17" s="23"/>
    </row>
    <row r="18" ht="12.75" customHeight="1">
      <c r="A18" s="60" t="s">
        <v>117</v>
      </c>
    </row>
    <row r="19" ht="12.75" customHeight="1">
      <c r="A19" s="59" t="s">
        <v>104</v>
      </c>
    </row>
    <row r="20" spans="1:7" ht="12.75" customHeight="1">
      <c r="A20" s="56" t="s">
        <v>71</v>
      </c>
      <c r="B20"/>
      <c r="C20"/>
      <c r="D20"/>
      <c r="E20"/>
      <c r="F20" s="56" t="s">
        <v>36</v>
      </c>
      <c r="G20"/>
    </row>
  </sheetData>
  <sheetProtection/>
  <mergeCells count="2">
    <mergeCell ref="B3:D3"/>
    <mergeCell ref="F3:H3"/>
  </mergeCells>
  <printOptions/>
  <pageMargins left="0.27" right="0.23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31" sqref="J31"/>
    </sheetView>
  </sheetViews>
  <sheetFormatPr defaultColWidth="9.140625" defaultRowHeight="12.75" customHeight="1"/>
  <cols>
    <col min="1" max="1" width="10.28125" style="1" customWidth="1"/>
    <col min="2" max="4" width="9.140625" style="1" customWidth="1"/>
    <col min="5" max="5" width="7.140625" style="1" customWidth="1"/>
    <col min="6" max="6" width="9.140625" style="1" customWidth="1"/>
    <col min="7" max="7" width="2.421875" style="1" customWidth="1"/>
    <col min="8" max="10" width="9.140625" style="1" customWidth="1"/>
    <col min="11" max="11" width="6.140625" style="1" customWidth="1"/>
    <col min="12" max="12" width="7.57421875" style="1" customWidth="1"/>
    <col min="13" max="16384" width="9.140625" style="1" customWidth="1"/>
  </cols>
  <sheetData>
    <row r="1" spans="1:12" ht="25.5" customHeight="1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 customHeight="1" thickBot="1">
      <c r="A2" s="61" t="s">
        <v>119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 customHeight="1" thickBot="1">
      <c r="A3" s="144"/>
      <c r="B3" s="148" t="s">
        <v>37</v>
      </c>
      <c r="C3" s="148"/>
      <c r="D3" s="148"/>
      <c r="E3" s="148"/>
      <c r="F3" s="148"/>
      <c r="G3" s="66"/>
      <c r="H3" s="148" t="s">
        <v>36</v>
      </c>
      <c r="I3" s="148"/>
      <c r="J3" s="148"/>
      <c r="K3" s="148"/>
      <c r="L3" s="148"/>
    </row>
    <row r="4" spans="1:12" ht="41.25" customHeight="1" thickBot="1">
      <c r="A4" s="145"/>
      <c r="B4" s="149" t="s">
        <v>59</v>
      </c>
      <c r="C4" s="151" t="s">
        <v>60</v>
      </c>
      <c r="D4" s="151"/>
      <c r="E4" s="151"/>
      <c r="F4" s="151"/>
      <c r="G4" s="67"/>
      <c r="H4" s="149" t="s">
        <v>59</v>
      </c>
      <c r="I4" s="151" t="s">
        <v>60</v>
      </c>
      <c r="J4" s="151"/>
      <c r="K4" s="151"/>
      <c r="L4" s="151"/>
    </row>
    <row r="5" spans="1:12" ht="28.5" customHeight="1" thickBot="1">
      <c r="A5" s="146"/>
      <c r="B5" s="150"/>
      <c r="C5" s="67" t="s">
        <v>61</v>
      </c>
      <c r="D5" s="67" t="s">
        <v>62</v>
      </c>
      <c r="E5" s="67" t="s">
        <v>63</v>
      </c>
      <c r="F5" s="67" t="s">
        <v>64</v>
      </c>
      <c r="G5" s="67"/>
      <c r="H5" s="150"/>
      <c r="I5" s="67" t="s">
        <v>61</v>
      </c>
      <c r="J5" s="67" t="s">
        <v>62</v>
      </c>
      <c r="K5" s="67" t="s">
        <v>63</v>
      </c>
      <c r="L5" s="67" t="s">
        <v>64</v>
      </c>
    </row>
    <row r="6" spans="1:12" ht="13.5" customHeight="1" thickBot="1">
      <c r="A6" s="147" t="s">
        <v>65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2.75" customHeight="1" thickBot="1">
      <c r="A7" s="68" t="s">
        <v>66</v>
      </c>
      <c r="B7" s="103">
        <v>31160</v>
      </c>
      <c r="C7" s="42">
        <v>0.6</v>
      </c>
      <c r="D7" s="42">
        <v>6.9</v>
      </c>
      <c r="E7" s="42">
        <v>92.3</v>
      </c>
      <c r="F7" s="42">
        <v>0.2</v>
      </c>
      <c r="G7" s="127"/>
      <c r="H7" s="103">
        <v>13642</v>
      </c>
      <c r="I7" s="42">
        <v>1.4</v>
      </c>
      <c r="J7" s="42">
        <v>17.2</v>
      </c>
      <c r="K7" s="42">
        <v>80.7</v>
      </c>
      <c r="L7" s="108">
        <v>0.7</v>
      </c>
    </row>
    <row r="8" spans="1:12" ht="12.75" customHeight="1" thickBot="1">
      <c r="A8" s="68" t="s">
        <v>67</v>
      </c>
      <c r="B8" s="103">
        <v>14254</v>
      </c>
      <c r="C8" s="42">
        <v>1</v>
      </c>
      <c r="D8" s="42">
        <v>11.7</v>
      </c>
      <c r="E8" s="42">
        <v>86.1</v>
      </c>
      <c r="F8" s="42">
        <v>1.3</v>
      </c>
      <c r="G8" s="127"/>
      <c r="H8" s="103">
        <v>5002</v>
      </c>
      <c r="I8" s="42">
        <v>2.6</v>
      </c>
      <c r="J8" s="42">
        <v>21</v>
      </c>
      <c r="K8" s="42">
        <v>75.2</v>
      </c>
      <c r="L8" s="42">
        <v>1.2</v>
      </c>
    </row>
    <row r="9" spans="1:12" ht="12.75" customHeight="1" thickBot="1">
      <c r="A9" s="68" t="s">
        <v>68</v>
      </c>
      <c r="B9" s="103">
        <v>22299</v>
      </c>
      <c r="C9" s="42">
        <v>0.8</v>
      </c>
      <c r="D9" s="42">
        <v>8.8</v>
      </c>
      <c r="E9" s="42">
        <v>90.2</v>
      </c>
      <c r="F9" s="42">
        <v>0.2</v>
      </c>
      <c r="G9" s="127"/>
      <c r="H9" s="103">
        <v>6568</v>
      </c>
      <c r="I9" s="42">
        <v>2.2</v>
      </c>
      <c r="J9" s="42">
        <v>29.7</v>
      </c>
      <c r="K9" s="42">
        <v>66.9</v>
      </c>
      <c r="L9" s="42">
        <v>1.2</v>
      </c>
    </row>
    <row r="10" spans="1:12" ht="12.75" customHeight="1" thickBot="1">
      <c r="A10" s="68"/>
      <c r="B10" s="69"/>
      <c r="C10" s="69"/>
      <c r="D10" s="69"/>
      <c r="E10" s="69"/>
      <c r="F10" s="69"/>
      <c r="G10" s="67"/>
      <c r="H10" s="69"/>
      <c r="I10" s="69"/>
      <c r="J10" s="69"/>
      <c r="K10" s="69"/>
      <c r="L10" s="69"/>
    </row>
    <row r="11" spans="1:12" ht="13.5" customHeight="1" thickBot="1">
      <c r="A11" s="147" t="s">
        <v>69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ht="12.75" customHeight="1" thickBot="1">
      <c r="A12" s="68" t="s">
        <v>57</v>
      </c>
      <c r="B12" s="103">
        <v>57316</v>
      </c>
      <c r="C12" s="108">
        <v>0.6507781422290461</v>
      </c>
      <c r="D12" s="108">
        <v>7.9803196315165055</v>
      </c>
      <c r="E12" s="108">
        <v>90.89782957638356</v>
      </c>
      <c r="F12" s="108">
        <v>0.4710726498708912</v>
      </c>
      <c r="G12" s="127"/>
      <c r="H12" s="103">
        <v>17375</v>
      </c>
      <c r="I12" s="42">
        <v>1.5</v>
      </c>
      <c r="J12" s="42">
        <v>17.9</v>
      </c>
      <c r="K12" s="42">
        <v>79.7</v>
      </c>
      <c r="L12" s="42">
        <v>0.9</v>
      </c>
    </row>
    <row r="13" spans="1:12" ht="12.75" customHeight="1" thickBot="1">
      <c r="A13" s="68" t="s">
        <v>58</v>
      </c>
      <c r="B13" s="103">
        <v>10397</v>
      </c>
      <c r="C13" s="108">
        <v>1.2599788400500145</v>
      </c>
      <c r="D13" s="108">
        <v>11.532172742137154</v>
      </c>
      <c r="E13" s="108">
        <v>86.77503125901703</v>
      </c>
      <c r="F13" s="108">
        <v>0.43281715879580646</v>
      </c>
      <c r="G13" s="127"/>
      <c r="H13" s="103">
        <v>6170</v>
      </c>
      <c r="I13" s="42">
        <v>2.7</v>
      </c>
      <c r="J13" s="42">
        <v>28.8</v>
      </c>
      <c r="K13" s="42">
        <v>67.6</v>
      </c>
      <c r="L13" s="42">
        <v>0.9</v>
      </c>
    </row>
    <row r="14" spans="1:12" ht="12.75" customHeight="1" thickBot="1">
      <c r="A14" s="68"/>
      <c r="B14" s="69"/>
      <c r="C14" s="69"/>
      <c r="D14" s="69"/>
      <c r="E14" s="69"/>
      <c r="F14" s="69"/>
      <c r="G14" s="67"/>
      <c r="H14" s="69"/>
      <c r="I14" s="69"/>
      <c r="J14" s="69"/>
      <c r="K14" s="69"/>
      <c r="L14" s="69"/>
    </row>
    <row r="15" spans="1:12" ht="13.5" customHeight="1" thickBot="1">
      <c r="A15" s="147" t="s">
        <v>70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12.75" customHeight="1" thickBot="1">
      <c r="A16" s="68" t="s">
        <v>73</v>
      </c>
      <c r="B16" s="103">
        <v>14374</v>
      </c>
      <c r="C16" s="42">
        <v>0.7</v>
      </c>
      <c r="D16" s="42">
        <v>6.2</v>
      </c>
      <c r="E16" s="42">
        <v>92.3</v>
      </c>
      <c r="F16" s="42">
        <v>0.7</v>
      </c>
      <c r="G16" s="127"/>
      <c r="H16" s="42">
        <v>812</v>
      </c>
      <c r="I16" s="42">
        <v>1.8</v>
      </c>
      <c r="J16" s="42">
        <v>22.9</v>
      </c>
      <c r="K16" s="42">
        <v>73.4</v>
      </c>
      <c r="L16" s="42">
        <v>1.8</v>
      </c>
    </row>
    <row r="17" spans="1:12" ht="12.75" customHeight="1" thickBot="1">
      <c r="A17" s="70" t="s">
        <v>72</v>
      </c>
      <c r="B17" s="103">
        <v>23108</v>
      </c>
      <c r="C17" s="42">
        <v>0.6</v>
      </c>
      <c r="D17" s="42">
        <v>8.5</v>
      </c>
      <c r="E17" s="42">
        <v>90.3</v>
      </c>
      <c r="F17" s="42">
        <v>0.6</v>
      </c>
      <c r="G17" s="127"/>
      <c r="H17" s="42">
        <v>7690</v>
      </c>
      <c r="I17" s="42">
        <v>1.6</v>
      </c>
      <c r="J17" s="42">
        <v>20.1</v>
      </c>
      <c r="K17" s="108">
        <v>77</v>
      </c>
      <c r="L17" s="42">
        <v>1.3</v>
      </c>
    </row>
    <row r="18" spans="1:12" ht="12.75" customHeight="1" thickBot="1">
      <c r="A18" s="71" t="s">
        <v>74</v>
      </c>
      <c r="B18" s="103">
        <v>17986</v>
      </c>
      <c r="C18" s="42">
        <v>0.6</v>
      </c>
      <c r="D18" s="42">
        <v>9.5</v>
      </c>
      <c r="E18" s="42">
        <v>89.5</v>
      </c>
      <c r="F18" s="42">
        <v>0.3</v>
      </c>
      <c r="G18" s="127"/>
      <c r="H18" s="42">
        <v>9482</v>
      </c>
      <c r="I18" s="42">
        <v>1.8</v>
      </c>
      <c r="J18" s="42">
        <v>21.3</v>
      </c>
      <c r="K18" s="42">
        <v>76.2</v>
      </c>
      <c r="L18" s="42">
        <v>0.8</v>
      </c>
    </row>
    <row r="19" spans="1:12" ht="12.75" customHeight="1" thickBot="1">
      <c r="A19" s="68" t="s">
        <v>75</v>
      </c>
      <c r="B19" s="103">
        <v>12245</v>
      </c>
      <c r="C19" s="42">
        <v>1.1</v>
      </c>
      <c r="D19" s="42">
        <v>9.9</v>
      </c>
      <c r="E19" s="42">
        <v>88.8</v>
      </c>
      <c r="F19" s="42">
        <v>0.2</v>
      </c>
      <c r="G19" s="127"/>
      <c r="H19" s="42">
        <v>7228</v>
      </c>
      <c r="I19" s="42">
        <v>2.3</v>
      </c>
      <c r="J19" s="42">
        <v>22.2</v>
      </c>
      <c r="K19" s="108">
        <v>75</v>
      </c>
      <c r="L19" s="108">
        <v>0.6</v>
      </c>
    </row>
    <row r="20" spans="1:12" ht="12.75" customHeight="1" thickBot="1">
      <c r="A20" s="152" t="s">
        <v>51</v>
      </c>
      <c r="B20" s="153">
        <f>SUM(B16:B19)</f>
        <v>67713</v>
      </c>
      <c r="C20" s="154">
        <v>0.7443179300872802</v>
      </c>
      <c r="D20" s="154">
        <v>8.525689306337041</v>
      </c>
      <c r="E20" s="154">
        <v>90.26479405727113</v>
      </c>
      <c r="F20" s="154">
        <v>0.46519870630455007</v>
      </c>
      <c r="G20" s="155"/>
      <c r="H20" s="153">
        <f>SUM(H16:H19)</f>
        <v>25212</v>
      </c>
      <c r="I20" s="156">
        <v>1.9</v>
      </c>
      <c r="J20" s="156">
        <v>21.2</v>
      </c>
      <c r="K20" s="154">
        <v>76</v>
      </c>
      <c r="L20" s="156">
        <v>0.9</v>
      </c>
    </row>
    <row r="21" ht="12.75" customHeight="1">
      <c r="A21" s="19" t="s">
        <v>105</v>
      </c>
    </row>
  </sheetData>
  <sheetProtection/>
  <mergeCells count="11">
    <mergeCell ref="I4:L4"/>
    <mergeCell ref="A1:L1"/>
    <mergeCell ref="A3:A5"/>
    <mergeCell ref="A6:L6"/>
    <mergeCell ref="A11:L11"/>
    <mergeCell ref="A15:L15"/>
    <mergeCell ref="B3:F3"/>
    <mergeCell ref="H3:L3"/>
    <mergeCell ref="B4:B5"/>
    <mergeCell ref="C4:F4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1">
      <selection activeCell="A38" sqref="A38:H55"/>
    </sheetView>
  </sheetViews>
  <sheetFormatPr defaultColWidth="9.140625" defaultRowHeight="12.75"/>
  <cols>
    <col min="1" max="1" width="27.57421875" style="1" customWidth="1"/>
    <col min="2" max="15" width="7.7109375" style="18" customWidth="1"/>
    <col min="16" max="16384" width="9.140625" style="1" customWidth="1"/>
  </cols>
  <sheetData>
    <row r="1" ht="12.75">
      <c r="A1" s="43" t="s">
        <v>43</v>
      </c>
    </row>
    <row r="2" spans="1:16" ht="14.25" customHeight="1">
      <c r="A2" s="44" t="s">
        <v>92</v>
      </c>
      <c r="P2" s="2"/>
    </row>
    <row r="3" spans="2:18" ht="12.75">
      <c r="B3" s="24">
        <v>1995</v>
      </c>
      <c r="C3" s="24">
        <v>1996</v>
      </c>
      <c r="D3" s="24">
        <v>1997</v>
      </c>
      <c r="E3" s="24">
        <v>1998</v>
      </c>
      <c r="F3" s="24">
        <v>1999</v>
      </c>
      <c r="G3" s="24">
        <v>2000</v>
      </c>
      <c r="H3" s="24">
        <v>2001</v>
      </c>
      <c r="I3" s="24">
        <v>2002</v>
      </c>
      <c r="J3" s="24">
        <v>2003</v>
      </c>
      <c r="K3" s="24">
        <v>2004</v>
      </c>
      <c r="L3" s="24">
        <v>2005</v>
      </c>
      <c r="M3" s="24">
        <v>2006</v>
      </c>
      <c r="N3" s="24">
        <v>2007</v>
      </c>
      <c r="O3" s="24">
        <v>2008</v>
      </c>
      <c r="P3" s="2">
        <v>2009</v>
      </c>
      <c r="Q3" s="24">
        <v>2010</v>
      </c>
      <c r="R3" s="2">
        <v>2011</v>
      </c>
    </row>
    <row r="4" ht="3.75" customHeight="1"/>
    <row r="5" spans="1:18" ht="12.75">
      <c r="A5" s="1" t="s">
        <v>36</v>
      </c>
      <c r="B5" s="97">
        <v>27.038</v>
      </c>
      <c r="C5" s="97">
        <v>32.717</v>
      </c>
      <c r="D5" s="97">
        <v>33.342</v>
      </c>
      <c r="E5" s="97">
        <v>33.51</v>
      </c>
      <c r="F5" s="97">
        <v>34.341</v>
      </c>
      <c r="G5" s="97">
        <v>37.573</v>
      </c>
      <c r="H5" s="97">
        <v>40.051</v>
      </c>
      <c r="I5" s="97">
        <v>41.835</v>
      </c>
      <c r="J5" s="97">
        <v>43.856</v>
      </c>
      <c r="K5" s="97">
        <v>45.097</v>
      </c>
      <c r="L5" s="97">
        <v>47.036</v>
      </c>
      <c r="M5" s="97">
        <v>49.534</v>
      </c>
      <c r="N5" s="97">
        <v>50.669</v>
      </c>
      <c r="O5" s="97">
        <v>54.351</v>
      </c>
      <c r="P5" s="98">
        <v>54.456</v>
      </c>
      <c r="Q5" s="98">
        <v>54.16</v>
      </c>
      <c r="R5" s="1">
        <v>53.8</v>
      </c>
    </row>
    <row r="6" spans="1:18" ht="12.75">
      <c r="A6" s="1" t="s">
        <v>37</v>
      </c>
      <c r="B6" s="97">
        <v>52.323</v>
      </c>
      <c r="C6" s="97">
        <v>57.538</v>
      </c>
      <c r="D6" s="97">
        <v>60.281</v>
      </c>
      <c r="E6" s="97">
        <v>62.737</v>
      </c>
      <c r="F6" s="97">
        <v>64.915</v>
      </c>
      <c r="G6" s="97">
        <v>71.969</v>
      </c>
      <c r="H6" s="97">
        <v>75.89</v>
      </c>
      <c r="I6" s="97">
        <v>79.642</v>
      </c>
      <c r="J6" s="97">
        <v>81.744</v>
      </c>
      <c r="K6" s="97">
        <v>83.179</v>
      </c>
      <c r="L6" s="97">
        <v>82.291</v>
      </c>
      <c r="M6" s="97">
        <v>80.407</v>
      </c>
      <c r="N6" s="97">
        <v>81.359</v>
      </c>
      <c r="O6" s="97">
        <v>84.165</v>
      </c>
      <c r="P6" s="98">
        <v>85.945</v>
      </c>
      <c r="Q6" s="98">
        <v>88.091</v>
      </c>
      <c r="R6" s="1">
        <v>88.8</v>
      </c>
    </row>
    <row r="7" spans="1:18" ht="13.5">
      <c r="A7" s="1" t="s">
        <v>38</v>
      </c>
      <c r="B7" s="99">
        <v>290.009</v>
      </c>
      <c r="C7" s="99">
        <v>278.611</v>
      </c>
      <c r="D7" s="99">
        <v>277.738</v>
      </c>
      <c r="E7" s="99">
        <v>280.034</v>
      </c>
      <c r="F7" s="99">
        <v>280.33</v>
      </c>
      <c r="G7" s="99">
        <v>284.41</v>
      </c>
      <c r="H7" s="99">
        <v>264.026</v>
      </c>
      <c r="I7" s="99">
        <v>270.013</v>
      </c>
      <c r="J7" s="99">
        <v>264.097</v>
      </c>
      <c r="K7" s="99">
        <v>248.969</v>
      </c>
      <c r="L7" s="99">
        <v>247.74</v>
      </c>
      <c r="M7" s="99">
        <v>245.992</v>
      </c>
      <c r="N7" s="99">
        <v>250.36</v>
      </c>
      <c r="O7" s="99">
        <v>246.613</v>
      </c>
      <c r="P7" s="100">
        <v>230.613</v>
      </c>
      <c r="Q7" s="100">
        <v>217.7</v>
      </c>
      <c r="R7" s="7">
        <v>204.83</v>
      </c>
    </row>
    <row r="8" spans="1:16" ht="3.75" customHeight="1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"/>
    </row>
    <row r="9" spans="1:15" ht="13.5" customHeight="1">
      <c r="A9" s="1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ht="13.5" customHeight="1">
      <c r="A10" s="60" t="s">
        <v>45</v>
      </c>
    </row>
    <row r="11" ht="12.75">
      <c r="A11" s="61" t="s">
        <v>93</v>
      </c>
    </row>
    <row r="12" spans="1:16" ht="6" customHeight="1">
      <c r="A12" s="2"/>
      <c r="P12" s="2"/>
    </row>
    <row r="13" spans="2:18" ht="12.75">
      <c r="B13" s="24">
        <v>1995</v>
      </c>
      <c r="C13" s="24">
        <v>1996</v>
      </c>
      <c r="D13" s="24">
        <v>1997</v>
      </c>
      <c r="E13" s="24">
        <v>1998</v>
      </c>
      <c r="F13" s="24">
        <v>1999</v>
      </c>
      <c r="G13" s="24">
        <v>2000</v>
      </c>
      <c r="H13" s="24">
        <v>2001</v>
      </c>
      <c r="I13" s="24">
        <v>2002</v>
      </c>
      <c r="J13" s="24">
        <v>2003</v>
      </c>
      <c r="K13" s="24">
        <v>2004</v>
      </c>
      <c r="L13" s="24">
        <v>2005</v>
      </c>
      <c r="M13" s="24">
        <v>2006</v>
      </c>
      <c r="N13" s="24">
        <v>2007</v>
      </c>
      <c r="O13" s="24">
        <v>2008</v>
      </c>
      <c r="P13" s="2">
        <v>2009</v>
      </c>
      <c r="Q13" s="24">
        <v>2010</v>
      </c>
      <c r="R13" s="2">
        <v>2011</v>
      </c>
    </row>
    <row r="14" spans="2:15" ht="3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8" ht="12.75">
      <c r="A15" s="1" t="s">
        <v>40</v>
      </c>
      <c r="B15" s="27">
        <v>79.70417410030288</v>
      </c>
      <c r="C15" s="27">
        <v>96.91500245311333</v>
      </c>
      <c r="D15" s="27">
        <v>99.85342840865299</v>
      </c>
      <c r="E15" s="27">
        <v>100.92120838721924</v>
      </c>
      <c r="F15" s="27">
        <v>104.21849466752636</v>
      </c>
      <c r="G15" s="27">
        <v>114.89621054392936</v>
      </c>
      <c r="H15" s="27">
        <v>123.84401028593484</v>
      </c>
      <c r="I15" s="27">
        <v>130.6073859770771</v>
      </c>
      <c r="J15" s="27">
        <v>138.5717975073073</v>
      </c>
      <c r="K15" s="27">
        <v>143.79301003764422</v>
      </c>
      <c r="L15" s="27">
        <v>151.24384718007062</v>
      </c>
      <c r="M15" s="27">
        <v>160.55467532978173</v>
      </c>
      <c r="N15" s="27">
        <v>165.37290633958483</v>
      </c>
      <c r="O15" s="27">
        <v>178.7784795042661</v>
      </c>
      <c r="P15" s="1">
        <v>180.8</v>
      </c>
      <c r="Q15" s="1">
        <v>181.7</v>
      </c>
      <c r="R15" s="1">
        <v>181.9</v>
      </c>
    </row>
    <row r="16" spans="1:18" ht="12.75">
      <c r="A16" s="1" t="s">
        <v>39</v>
      </c>
      <c r="B16" s="27">
        <v>158.3415939908482</v>
      </c>
      <c r="C16" s="27">
        <v>175.35810222155163</v>
      </c>
      <c r="D16" s="27">
        <v>185.5724394939888</v>
      </c>
      <c r="E16" s="27">
        <v>195.01637620022322</v>
      </c>
      <c r="F16" s="27">
        <v>203.78510273375258</v>
      </c>
      <c r="G16" s="27">
        <v>227.9880540543951</v>
      </c>
      <c r="H16" s="27">
        <v>242.6128699011659</v>
      </c>
      <c r="I16" s="27">
        <v>256.47003966175185</v>
      </c>
      <c r="J16" s="27">
        <v>250.44090297159534</v>
      </c>
      <c r="K16" s="27">
        <v>272.6383426809051</v>
      </c>
      <c r="L16" s="27">
        <v>272.0539565771479</v>
      </c>
      <c r="M16" s="27">
        <v>268.122800591935</v>
      </c>
      <c r="N16" s="27">
        <v>273.73472873052475</v>
      </c>
      <c r="O16" s="27">
        <v>286.2061437629242</v>
      </c>
      <c r="P16" s="1">
        <v>296.9</v>
      </c>
      <c r="Q16" s="1">
        <v>307.1</v>
      </c>
      <c r="R16" s="1">
        <v>310.7</v>
      </c>
    </row>
    <row r="17" spans="1:18" ht="3.75" customHeight="1">
      <c r="A17" s="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"/>
      <c r="Q17" s="28"/>
      <c r="R17" s="28"/>
    </row>
    <row r="18" spans="1:15" ht="13.5" customHeight="1">
      <c r="A18" s="1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13.5" customHeight="1"/>
    <row r="20" spans="1:15" ht="12.75">
      <c r="A20" s="43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44" t="s">
        <v>94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3" ht="12.75">
      <c r="O23" s="35"/>
    </row>
    <row r="24" ht="12.75">
      <c r="O24" s="35"/>
    </row>
    <row r="25" ht="12.75">
      <c r="O25" s="35"/>
    </row>
    <row r="38" ht="15">
      <c r="A38" s="60" t="s">
        <v>44</v>
      </c>
    </row>
    <row r="39" ht="12.75">
      <c r="A39" s="61" t="s">
        <v>93</v>
      </c>
    </row>
  </sheetData>
  <sheetProtection/>
  <printOptions/>
  <pageMargins left="0.22" right="0.2" top="0.6" bottom="0.74" header="0.5" footer="0.28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:J23"/>
    </sheetView>
  </sheetViews>
  <sheetFormatPr defaultColWidth="9.140625" defaultRowHeight="12" customHeight="1"/>
  <cols>
    <col min="1" max="11" width="9.140625" style="1" customWidth="1"/>
    <col min="12" max="12" width="2.57421875" style="1" customWidth="1"/>
    <col min="13" max="13" width="25.421875" style="3" customWidth="1"/>
    <col min="14" max="14" width="6.28125" style="3" customWidth="1"/>
    <col min="15" max="16384" width="9.140625" style="1" customWidth="1"/>
  </cols>
  <sheetData>
    <row r="1" ht="12" customHeight="1">
      <c r="A1" s="43" t="s">
        <v>84</v>
      </c>
    </row>
    <row r="2" spans="1:13" ht="12" customHeight="1">
      <c r="A2" s="44" t="s">
        <v>95</v>
      </c>
      <c r="M2" s="15" t="s">
        <v>86</v>
      </c>
    </row>
    <row r="3" spans="1:13" ht="12" customHeight="1">
      <c r="A3" s="44"/>
      <c r="C3" s="55">
        <v>1995</v>
      </c>
      <c r="D3" s="55"/>
      <c r="H3" s="55">
        <v>2011</v>
      </c>
      <c r="I3" s="55"/>
      <c r="M3" s="15"/>
    </row>
    <row r="5" spans="13:15" ht="12" customHeight="1">
      <c r="M5" s="49" t="s">
        <v>85</v>
      </c>
      <c r="N5" s="49">
        <v>1995</v>
      </c>
      <c r="O5" s="101">
        <v>2011</v>
      </c>
    </row>
    <row r="6" spans="13:14" ht="5.25" customHeight="1">
      <c r="M6" s="50"/>
      <c r="N6" s="50"/>
    </row>
    <row r="7" spans="12:16" ht="12" customHeight="1">
      <c r="L7" s="48"/>
      <c r="M7" s="51" t="s">
        <v>21</v>
      </c>
      <c r="N7" s="46">
        <v>245.82</v>
      </c>
      <c r="O7" s="46">
        <v>372.01767540956934</v>
      </c>
      <c r="P7" s="45"/>
    </row>
    <row r="8" spans="12:16" ht="12" customHeight="1">
      <c r="L8" s="48"/>
      <c r="M8" s="51" t="s">
        <v>35</v>
      </c>
      <c r="N8" s="46">
        <v>324.65</v>
      </c>
      <c r="O8" s="46">
        <v>437.51853286024647</v>
      </c>
      <c r="P8" s="45"/>
    </row>
    <row r="9" spans="12:16" ht="12" customHeight="1">
      <c r="L9" s="48"/>
      <c r="M9" s="51" t="s">
        <v>30</v>
      </c>
      <c r="N9" s="46">
        <v>252.08</v>
      </c>
      <c r="O9" s="46">
        <v>373.98769863388725</v>
      </c>
      <c r="P9" s="45"/>
    </row>
    <row r="10" spans="12:16" ht="12" customHeight="1">
      <c r="L10" s="48"/>
      <c r="M10" s="52" t="s">
        <v>32</v>
      </c>
      <c r="N10" s="46">
        <v>178.71</v>
      </c>
      <c r="O10" s="46">
        <v>290.2774526293932</v>
      </c>
      <c r="P10" s="45"/>
    </row>
    <row r="11" spans="12:16" ht="12" customHeight="1">
      <c r="L11" s="48"/>
      <c r="M11" s="51" t="s">
        <v>24</v>
      </c>
      <c r="N11" s="46">
        <v>154.72</v>
      </c>
      <c r="O11" s="46">
        <v>281.62935102414787</v>
      </c>
      <c r="P11" s="45"/>
    </row>
    <row r="12" spans="12:16" ht="12" customHeight="1">
      <c r="L12" s="48"/>
      <c r="M12" s="52" t="s">
        <v>33</v>
      </c>
      <c r="N12" s="46">
        <v>241.04</v>
      </c>
      <c r="O12" s="46">
        <v>365.93781451226306</v>
      </c>
      <c r="P12" s="45"/>
    </row>
    <row r="13" spans="12:16" ht="12" customHeight="1">
      <c r="L13" s="48"/>
      <c r="M13" s="51" t="s">
        <v>19</v>
      </c>
      <c r="N13" s="46">
        <v>270.46</v>
      </c>
      <c r="O13" s="46">
        <v>416.4647254631591</v>
      </c>
      <c r="P13" s="45"/>
    </row>
    <row r="14" spans="12:16" ht="12" customHeight="1">
      <c r="L14" s="48"/>
      <c r="M14" s="51" t="s">
        <v>34</v>
      </c>
      <c r="N14" s="46">
        <v>247.13</v>
      </c>
      <c r="O14" s="46">
        <v>401.14305629849844</v>
      </c>
      <c r="P14" s="45"/>
    </row>
    <row r="15" spans="12:16" ht="12" customHeight="1">
      <c r="L15" s="48"/>
      <c r="M15" s="51" t="s">
        <v>16</v>
      </c>
      <c r="N15" s="46">
        <v>169.66</v>
      </c>
      <c r="O15" s="46">
        <v>337.4731548679123</v>
      </c>
      <c r="P15" s="45"/>
    </row>
    <row r="16" spans="12:16" ht="12" customHeight="1">
      <c r="L16" s="48"/>
      <c r="M16" s="51" t="s">
        <v>17</v>
      </c>
      <c r="N16" s="46">
        <v>89.88</v>
      </c>
      <c r="O16" s="46">
        <v>357.25358207251367</v>
      </c>
      <c r="P16" s="45"/>
    </row>
    <row r="17" spans="12:16" ht="12" customHeight="1">
      <c r="L17" s="48"/>
      <c r="M17" s="51" t="s">
        <v>22</v>
      </c>
      <c r="N17" s="46">
        <v>148.62</v>
      </c>
      <c r="O17" s="46">
        <v>318.1300042977641</v>
      </c>
      <c r="P17" s="45"/>
    </row>
    <row r="18" spans="12:16" ht="12" customHeight="1">
      <c r="L18" s="48"/>
      <c r="M18" s="51" t="s">
        <v>18</v>
      </c>
      <c r="N18" s="46">
        <v>223.98</v>
      </c>
      <c r="O18" s="46">
        <v>413.72652153650085</v>
      </c>
      <c r="P18" s="45"/>
    </row>
    <row r="19" spans="12:16" ht="12" customHeight="1">
      <c r="L19" s="48"/>
      <c r="M19" s="51" t="s">
        <v>20</v>
      </c>
      <c r="N19" s="46">
        <v>125.89</v>
      </c>
      <c r="O19" s="46">
        <v>348.83813296651914</v>
      </c>
      <c r="P19" s="45"/>
    </row>
    <row r="20" spans="12:16" ht="12" customHeight="1">
      <c r="L20" s="48"/>
      <c r="M20" s="51" t="s">
        <v>15</v>
      </c>
      <c r="N20" s="46">
        <v>32.02</v>
      </c>
      <c r="O20" s="46">
        <v>235.03458977378634</v>
      </c>
      <c r="P20" s="45"/>
    </row>
    <row r="21" spans="12:16" ht="12" customHeight="1">
      <c r="L21" s="48"/>
      <c r="M21" s="51" t="s">
        <v>27</v>
      </c>
      <c r="N21" s="46">
        <v>70.06</v>
      </c>
      <c r="O21" s="46">
        <v>221.50671447305993</v>
      </c>
      <c r="P21" s="45"/>
    </row>
    <row r="22" spans="12:16" ht="12" customHeight="1">
      <c r="L22" s="48"/>
      <c r="M22" s="51" t="s">
        <v>26</v>
      </c>
      <c r="N22" s="46">
        <v>76.65</v>
      </c>
      <c r="O22" s="46">
        <v>257.6452049349948</v>
      </c>
      <c r="P22" s="45"/>
    </row>
    <row r="23" spans="12:16" ht="12" customHeight="1">
      <c r="L23" s="48"/>
      <c r="M23" s="51" t="s">
        <v>28</v>
      </c>
      <c r="N23" s="46">
        <v>53.26</v>
      </c>
      <c r="O23" s="46">
        <v>156.97168756617955</v>
      </c>
      <c r="P23" s="45"/>
    </row>
    <row r="24" spans="12:16" ht="12" customHeight="1">
      <c r="L24" s="48"/>
      <c r="M24" s="51" t="s">
        <v>29</v>
      </c>
      <c r="N24" s="46">
        <v>48.06</v>
      </c>
      <c r="O24" s="46">
        <v>178.45549400707674</v>
      </c>
      <c r="P24" s="45"/>
    </row>
    <row r="25" spans="12:16" ht="12" customHeight="1">
      <c r="L25" s="48"/>
      <c r="M25" s="51" t="s">
        <v>23</v>
      </c>
      <c r="N25" s="46">
        <v>78.03</v>
      </c>
      <c r="O25" s="46">
        <v>239.66478325035908</v>
      </c>
      <c r="P25" s="45"/>
    </row>
    <row r="26" spans="12:16" ht="12" customHeight="1">
      <c r="L26" s="48"/>
      <c r="M26" s="51" t="s">
        <v>25</v>
      </c>
      <c r="N26" s="46">
        <v>95.31</v>
      </c>
      <c r="O26" s="46">
        <v>247.9479390224774</v>
      </c>
      <c r="P26" s="45"/>
    </row>
    <row r="27" spans="15:16" ht="8.25" customHeight="1">
      <c r="O27" s="45"/>
      <c r="P27" s="45"/>
    </row>
    <row r="28" spans="13:16" ht="12" customHeight="1">
      <c r="M28" s="53" t="s">
        <v>31</v>
      </c>
      <c r="N28" s="47">
        <v>158.83306657240203</v>
      </c>
      <c r="O28" s="47">
        <v>310.7</v>
      </c>
      <c r="P28" s="45"/>
    </row>
    <row r="29" spans="15:16" ht="12" customHeight="1">
      <c r="O29" s="3"/>
      <c r="P29" s="45"/>
    </row>
    <row r="30" spans="15:16" ht="12" customHeight="1">
      <c r="O30" s="3"/>
      <c r="P30" s="45"/>
    </row>
    <row r="31" spans="15:16" ht="12" customHeight="1">
      <c r="O31" s="3"/>
      <c r="P31" s="45"/>
    </row>
    <row r="32" spans="15:16" ht="12" customHeight="1">
      <c r="O32" s="3"/>
      <c r="P32" s="45"/>
    </row>
    <row r="33" spans="15:16" ht="12" customHeight="1">
      <c r="O33" s="3"/>
      <c r="P33" s="45"/>
    </row>
    <row r="34" spans="15:16" ht="12" customHeight="1">
      <c r="O34" s="3"/>
      <c r="P34" s="45"/>
    </row>
    <row r="37" ht="12" customHeight="1">
      <c r="J37" s="7"/>
    </row>
    <row r="42" ht="12" customHeight="1">
      <c r="I42" s="36"/>
    </row>
    <row r="43" ht="12" customHeight="1">
      <c r="I43" s="37"/>
    </row>
    <row r="44" ht="12" customHeight="1">
      <c r="I44" s="7"/>
    </row>
    <row r="48" ht="12" customHeight="1">
      <c r="H48" s="36"/>
    </row>
    <row r="49" ht="12" customHeight="1">
      <c r="H49" s="37"/>
    </row>
    <row r="50" ht="12" customHeight="1">
      <c r="H50" s="7"/>
    </row>
    <row r="52" ht="12" customHeight="1">
      <c r="H52" s="36"/>
    </row>
    <row r="53" ht="12" customHeight="1">
      <c r="H53" s="37"/>
    </row>
    <row r="54" ht="12" customHeight="1">
      <c r="H54" s="7"/>
    </row>
  </sheetData>
  <sheetProtection/>
  <printOptions/>
  <pageMargins left="0.2" right="0.2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9.140625" style="1" customWidth="1"/>
    <col min="2" max="4" width="9.57421875" style="1" customWidth="1"/>
    <col min="5" max="5" width="3.140625" style="1" customWidth="1"/>
    <col min="6" max="8" width="9.57421875" style="1" customWidth="1"/>
    <col min="9" max="16384" width="9.140625" style="1" customWidth="1"/>
  </cols>
  <sheetData>
    <row r="1" spans="1:8" ht="16.5" customHeight="1">
      <c r="A1" s="43" t="s">
        <v>107</v>
      </c>
      <c r="B1"/>
      <c r="C1"/>
      <c r="D1"/>
      <c r="E1"/>
      <c r="F1"/>
      <c r="G1"/>
      <c r="H1"/>
    </row>
    <row r="2" spans="1:8" ht="11.25" customHeight="1" thickBot="1">
      <c r="A2" s="44" t="s">
        <v>96</v>
      </c>
      <c r="B2"/>
      <c r="C2"/>
      <c r="D2"/>
      <c r="E2"/>
      <c r="F2"/>
      <c r="G2"/>
      <c r="H2"/>
    </row>
    <row r="3" spans="1:8" ht="13.5" customHeight="1" thickBot="1">
      <c r="A3" s="131" t="s">
        <v>46</v>
      </c>
      <c r="B3" s="133" t="s">
        <v>47</v>
      </c>
      <c r="C3" s="133"/>
      <c r="D3" s="133"/>
      <c r="E3" s="63"/>
      <c r="F3" s="133" t="s">
        <v>48</v>
      </c>
      <c r="G3" s="133"/>
      <c r="H3" s="133"/>
    </row>
    <row r="4" spans="1:8" ht="13.5" customHeight="1" thickBot="1">
      <c r="A4" s="132"/>
      <c r="B4" s="64">
        <v>2000</v>
      </c>
      <c r="C4" s="64">
        <v>2005</v>
      </c>
      <c r="D4" s="64">
        <v>2011</v>
      </c>
      <c r="E4" s="64"/>
      <c r="F4" s="64">
        <v>2000</v>
      </c>
      <c r="G4" s="64">
        <v>2005</v>
      </c>
      <c r="H4" s="64">
        <v>2011</v>
      </c>
    </row>
    <row r="5" spans="1:8" ht="13.5">
      <c r="A5" s="62"/>
      <c r="B5" s="134" t="s">
        <v>49</v>
      </c>
      <c r="C5" s="134"/>
      <c r="D5" s="134"/>
      <c r="E5" s="134"/>
      <c r="F5" s="134"/>
      <c r="G5" s="134"/>
      <c r="H5" s="65"/>
    </row>
    <row r="6" spans="1:8" ht="13.5" customHeight="1" thickBot="1">
      <c r="A6" s="65" t="s">
        <v>6</v>
      </c>
      <c r="B6" s="102">
        <v>565</v>
      </c>
      <c r="C6" s="42">
        <v>424</v>
      </c>
      <c r="D6" s="102">
        <v>245</v>
      </c>
      <c r="E6" s="42"/>
      <c r="F6" s="103">
        <v>2275</v>
      </c>
      <c r="G6" s="104">
        <v>1635</v>
      </c>
      <c r="H6" s="104">
        <v>1040</v>
      </c>
    </row>
    <row r="7" spans="1:8" ht="13.5" customHeight="1" thickBot="1">
      <c r="A7" s="65" t="s">
        <v>7</v>
      </c>
      <c r="B7" s="104">
        <v>4723</v>
      </c>
      <c r="C7" s="103">
        <v>3418</v>
      </c>
      <c r="D7" s="104">
        <v>2319</v>
      </c>
      <c r="E7" s="42"/>
      <c r="F7" s="103">
        <v>9839</v>
      </c>
      <c r="G7" s="104">
        <v>7832</v>
      </c>
      <c r="H7" s="104">
        <v>5437</v>
      </c>
    </row>
    <row r="8" spans="1:8" ht="13.5" customHeight="1" thickBot="1">
      <c r="A8" s="65" t="s">
        <v>8</v>
      </c>
      <c r="B8" s="104">
        <v>13157</v>
      </c>
      <c r="C8" s="103">
        <v>11573</v>
      </c>
      <c r="D8" s="104">
        <v>7898</v>
      </c>
      <c r="E8" s="42"/>
      <c r="F8" s="103">
        <v>16161</v>
      </c>
      <c r="G8" s="104">
        <v>16183</v>
      </c>
      <c r="H8" s="104">
        <v>12163</v>
      </c>
    </row>
    <row r="9" spans="1:8" ht="13.5" customHeight="1" thickBot="1">
      <c r="A9" s="65" t="s">
        <v>9</v>
      </c>
      <c r="B9" s="104">
        <v>16123</v>
      </c>
      <c r="C9" s="103">
        <v>17267</v>
      </c>
      <c r="D9" s="104">
        <v>14923</v>
      </c>
      <c r="E9" s="42"/>
      <c r="F9" s="103">
        <v>16576</v>
      </c>
      <c r="G9" s="104">
        <v>19160</v>
      </c>
      <c r="H9" s="104">
        <v>17454</v>
      </c>
    </row>
    <row r="10" spans="1:8" ht="13.5" customHeight="1" thickBot="1">
      <c r="A10" s="65" t="s">
        <v>10</v>
      </c>
      <c r="B10" s="104">
        <v>13982</v>
      </c>
      <c r="C10" s="103">
        <v>18197</v>
      </c>
      <c r="D10" s="104">
        <v>17799</v>
      </c>
      <c r="E10" s="42"/>
      <c r="F10" s="103">
        <v>10899</v>
      </c>
      <c r="G10" s="104">
        <v>15748</v>
      </c>
      <c r="H10" s="104">
        <v>19483</v>
      </c>
    </row>
    <row r="11" spans="1:8" ht="13.5" customHeight="1" thickBot="1">
      <c r="A11" s="65" t="s">
        <v>11</v>
      </c>
      <c r="B11" s="104">
        <v>9063</v>
      </c>
      <c r="C11" s="103">
        <v>12574</v>
      </c>
      <c r="D11" s="104">
        <v>18063</v>
      </c>
      <c r="E11" s="42"/>
      <c r="F11" s="103">
        <v>6698</v>
      </c>
      <c r="G11" s="104">
        <v>9405</v>
      </c>
      <c r="H11" s="104">
        <v>14346</v>
      </c>
    </row>
    <row r="12" spans="1:8" ht="13.5" customHeight="1" thickBot="1">
      <c r="A12" s="65" t="s">
        <v>12</v>
      </c>
      <c r="B12" s="104">
        <v>6435</v>
      </c>
      <c r="C12" s="103">
        <v>7788</v>
      </c>
      <c r="D12" s="104">
        <v>11026</v>
      </c>
      <c r="E12" s="42"/>
      <c r="F12" s="103">
        <v>4557</v>
      </c>
      <c r="G12" s="104">
        <v>5181</v>
      </c>
      <c r="H12" s="104">
        <v>7853</v>
      </c>
    </row>
    <row r="13" spans="1:8" ht="13.5" customHeight="1" thickBot="1">
      <c r="A13" s="65" t="s">
        <v>13</v>
      </c>
      <c r="B13" s="104">
        <v>3674</v>
      </c>
      <c r="C13" s="103">
        <v>5002</v>
      </c>
      <c r="D13" s="104">
        <v>6601</v>
      </c>
      <c r="E13" s="42"/>
      <c r="F13" s="103">
        <v>2409</v>
      </c>
      <c r="G13" s="104">
        <v>3291</v>
      </c>
      <c r="H13" s="104">
        <v>4323</v>
      </c>
    </row>
    <row r="14" spans="1:8" ht="13.5" customHeight="1" thickBot="1">
      <c r="A14" s="65" t="s">
        <v>50</v>
      </c>
      <c r="B14" s="104">
        <v>4247</v>
      </c>
      <c r="C14" s="103">
        <v>6048</v>
      </c>
      <c r="D14" s="104">
        <v>9923</v>
      </c>
      <c r="E14" s="42"/>
      <c r="F14" s="103">
        <v>2555</v>
      </c>
      <c r="G14" s="104">
        <v>3856</v>
      </c>
      <c r="H14" s="104">
        <v>6698</v>
      </c>
    </row>
    <row r="15" spans="1:8" ht="13.5" customHeight="1" thickBot="1">
      <c r="A15" s="129" t="s">
        <v>51</v>
      </c>
      <c r="B15" s="105">
        <v>71969</v>
      </c>
      <c r="C15" s="105">
        <v>82291</v>
      </c>
      <c r="D15" s="105">
        <f>SUM(D6:D14)</f>
        <v>88797</v>
      </c>
      <c r="E15" s="106"/>
      <c r="F15" s="105">
        <v>71969</v>
      </c>
      <c r="G15" s="105">
        <v>82291</v>
      </c>
      <c r="H15" s="105">
        <f>SUM(H6:H14)</f>
        <v>88797</v>
      </c>
    </row>
    <row r="16" spans="1:8" ht="13.5" customHeight="1">
      <c r="A16" s="65"/>
      <c r="B16" s="130" t="s">
        <v>52</v>
      </c>
      <c r="C16" s="130"/>
      <c r="D16" s="130"/>
      <c r="E16" s="130"/>
      <c r="F16" s="130"/>
      <c r="G16" s="130"/>
      <c r="H16" s="65"/>
    </row>
    <row r="17" spans="1:8" ht="13.5" customHeight="1" thickBot="1">
      <c r="A17" s="65" t="s">
        <v>6</v>
      </c>
      <c r="B17" s="107">
        <v>0.8</v>
      </c>
      <c r="C17" s="108">
        <v>0.5</v>
      </c>
      <c r="D17" s="107">
        <f>D6/D15*100</f>
        <v>0.2759102221921912</v>
      </c>
      <c r="E17" s="108"/>
      <c r="F17" s="108">
        <v>3.2</v>
      </c>
      <c r="G17" s="107">
        <v>2</v>
      </c>
      <c r="H17" s="107">
        <f>H6/H15*100</f>
        <v>1.1712107391015463</v>
      </c>
    </row>
    <row r="18" spans="1:8" ht="14.25" thickBot="1">
      <c r="A18" s="65" t="s">
        <v>7</v>
      </c>
      <c r="B18" s="107">
        <v>6.6</v>
      </c>
      <c r="C18" s="108">
        <v>4.2</v>
      </c>
      <c r="D18" s="107">
        <f>D7/D15*100</f>
        <v>2.6115747153620057</v>
      </c>
      <c r="E18" s="108"/>
      <c r="F18" s="108">
        <v>13.7</v>
      </c>
      <c r="G18" s="107">
        <v>9.5</v>
      </c>
      <c r="H18" s="107">
        <f>H7/H15*100</f>
        <v>6.122954604322218</v>
      </c>
    </row>
    <row r="19" spans="1:8" ht="13.5" customHeight="1" thickBot="1">
      <c r="A19" s="65" t="s">
        <v>8</v>
      </c>
      <c r="B19" s="107">
        <v>18.3</v>
      </c>
      <c r="C19" s="108">
        <v>14.1</v>
      </c>
      <c r="D19" s="107">
        <f>D8/D15*100</f>
        <v>8.894444632138473</v>
      </c>
      <c r="E19" s="108"/>
      <c r="F19" s="108">
        <v>22.5</v>
      </c>
      <c r="G19" s="107">
        <v>19.7</v>
      </c>
      <c r="H19" s="107">
        <f>H8/H15*100</f>
        <v>13.697534826627026</v>
      </c>
    </row>
    <row r="20" spans="1:8" ht="13.5" customHeight="1" thickBot="1">
      <c r="A20" s="65" t="s">
        <v>9</v>
      </c>
      <c r="B20" s="107">
        <v>22.4</v>
      </c>
      <c r="C20" s="108">
        <v>21</v>
      </c>
      <c r="D20" s="107">
        <f>D9/D15*100</f>
        <v>16.805747941934975</v>
      </c>
      <c r="E20" s="108"/>
      <c r="F20" s="108">
        <v>23</v>
      </c>
      <c r="G20" s="107">
        <v>23.3</v>
      </c>
      <c r="H20" s="107">
        <f>H9/H15*100</f>
        <v>19.65606946180614</v>
      </c>
    </row>
    <row r="21" spans="1:8" ht="13.5" customHeight="1" thickBot="1">
      <c r="A21" s="65" t="s">
        <v>10</v>
      </c>
      <c r="B21" s="107">
        <v>19.4</v>
      </c>
      <c r="C21" s="108">
        <v>22.1</v>
      </c>
      <c r="D21" s="107">
        <f>D10/D15*100</f>
        <v>20.044596101219636</v>
      </c>
      <c r="E21" s="108"/>
      <c r="F21" s="108">
        <v>15.1</v>
      </c>
      <c r="G21" s="107">
        <v>19.1</v>
      </c>
      <c r="H21" s="107">
        <f>H10/H15*100</f>
        <v>21.94105656722637</v>
      </c>
    </row>
    <row r="22" spans="1:8" ht="13.5" customHeight="1" thickBot="1">
      <c r="A22" s="65" t="s">
        <v>11</v>
      </c>
      <c r="B22" s="107">
        <v>12.6</v>
      </c>
      <c r="C22" s="108">
        <v>15.3</v>
      </c>
      <c r="D22" s="107">
        <f>D11/D15*100</f>
        <v>20.341903442683876</v>
      </c>
      <c r="E22" s="108"/>
      <c r="F22" s="108">
        <v>9.3</v>
      </c>
      <c r="G22" s="107">
        <v>11.4</v>
      </c>
      <c r="H22" s="107">
        <f>H11/H15*100</f>
        <v>16.15595121456806</v>
      </c>
    </row>
    <row r="23" spans="1:8" ht="13.5" customHeight="1" thickBot="1">
      <c r="A23" s="65" t="s">
        <v>12</v>
      </c>
      <c r="B23" s="107">
        <v>8.9</v>
      </c>
      <c r="C23" s="108">
        <v>9.5</v>
      </c>
      <c r="D23" s="107">
        <f>D12/D15*100</f>
        <v>12.417086162820816</v>
      </c>
      <c r="E23" s="108"/>
      <c r="F23" s="108">
        <v>6.3</v>
      </c>
      <c r="G23" s="107">
        <v>6.3</v>
      </c>
      <c r="H23" s="107">
        <f>H12/H15*100</f>
        <v>8.843767244388886</v>
      </c>
    </row>
    <row r="24" spans="1:8" ht="13.5" customHeight="1" thickBot="1">
      <c r="A24" s="65" t="s">
        <v>13</v>
      </c>
      <c r="B24" s="107">
        <v>5.1</v>
      </c>
      <c r="C24" s="108">
        <v>6.1</v>
      </c>
      <c r="D24" s="107">
        <f>D13/D15*100</f>
        <v>7.43380970077818</v>
      </c>
      <c r="E24" s="108"/>
      <c r="F24" s="108">
        <v>3.3</v>
      </c>
      <c r="G24" s="107">
        <v>4</v>
      </c>
      <c r="H24" s="107">
        <f>H13/H15*100</f>
        <v>4.8684077164769075</v>
      </c>
    </row>
    <row r="25" spans="1:8" ht="13.5" customHeight="1" thickBot="1">
      <c r="A25" s="65" t="s">
        <v>50</v>
      </c>
      <c r="B25" s="107">
        <v>5.9</v>
      </c>
      <c r="C25" s="108">
        <v>7.3</v>
      </c>
      <c r="D25" s="107">
        <f>D14/D15*100</f>
        <v>11.17492708086985</v>
      </c>
      <c r="E25" s="108"/>
      <c r="F25" s="108">
        <v>3.6</v>
      </c>
      <c r="G25" s="107">
        <v>4.7</v>
      </c>
      <c r="H25" s="107">
        <f>H14/H15*100</f>
        <v>7.543047625482843</v>
      </c>
    </row>
    <row r="26" spans="1:8" ht="13.5" customHeight="1" thickBot="1">
      <c r="A26" s="129" t="s">
        <v>51</v>
      </c>
      <c r="B26" s="109">
        <v>100</v>
      </c>
      <c r="C26" s="109">
        <v>100</v>
      </c>
      <c r="D26" s="110">
        <f>SUM(D17:D25)</f>
        <v>100.00000000000001</v>
      </c>
      <c r="E26" s="109"/>
      <c r="F26" s="109">
        <v>100</v>
      </c>
      <c r="G26" s="109">
        <v>100</v>
      </c>
      <c r="H26" s="110">
        <f>SUM(H17:H25)</f>
        <v>100</v>
      </c>
    </row>
  </sheetData>
  <sheetProtection/>
  <mergeCells count="5">
    <mergeCell ref="B16:G16"/>
    <mergeCell ref="A3:A4"/>
    <mergeCell ref="B3:D3"/>
    <mergeCell ref="F3:H3"/>
    <mergeCell ref="B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J34"/>
    </sheetView>
  </sheetViews>
  <sheetFormatPr defaultColWidth="9.140625" defaultRowHeight="12.75" customHeight="1"/>
  <cols>
    <col min="1" max="1" width="5.57421875" style="1" customWidth="1"/>
    <col min="2" max="3" width="9.140625" style="1" customWidth="1"/>
    <col min="4" max="4" width="10.00390625" style="1" bestFit="1" customWidth="1"/>
    <col min="5" max="5" width="9.28125" style="1" customWidth="1"/>
    <col min="6" max="16384" width="9.140625" style="1" customWidth="1"/>
  </cols>
  <sheetData>
    <row r="1" ht="12.75" customHeight="1">
      <c r="A1" s="43" t="s">
        <v>109</v>
      </c>
    </row>
    <row r="2" spans="1:8" ht="14.25" customHeight="1">
      <c r="A2" s="44" t="s">
        <v>108</v>
      </c>
      <c r="H2" s="16"/>
    </row>
    <row r="3" ht="12.75" customHeight="1" thickBot="1"/>
    <row r="4" spans="1:8" ht="12.75" customHeight="1" thickBot="1">
      <c r="A4" s="135" t="s">
        <v>87</v>
      </c>
      <c r="B4" s="137" t="s">
        <v>88</v>
      </c>
      <c r="C4" s="137"/>
      <c r="D4" s="137"/>
      <c r="E4" s="137"/>
      <c r="F4" s="137"/>
      <c r="G4" s="137"/>
      <c r="H4" s="137"/>
    </row>
    <row r="5" spans="1:8" ht="12.75" customHeight="1" thickBot="1">
      <c r="A5" s="136"/>
      <c r="B5" s="75" t="s">
        <v>1</v>
      </c>
      <c r="C5" s="75" t="s">
        <v>4</v>
      </c>
      <c r="D5" s="75" t="s">
        <v>5</v>
      </c>
      <c r="E5" s="75" t="s">
        <v>2</v>
      </c>
      <c r="F5" s="75" t="s">
        <v>3</v>
      </c>
      <c r="G5" s="75" t="s">
        <v>89</v>
      </c>
      <c r="H5" s="75" t="s">
        <v>51</v>
      </c>
    </row>
    <row r="6" spans="1:8" ht="13.5" customHeight="1">
      <c r="A6" s="65"/>
      <c r="B6" s="138" t="s">
        <v>49</v>
      </c>
      <c r="C6" s="138"/>
      <c r="D6" s="138"/>
      <c r="E6" s="138"/>
      <c r="F6" s="138"/>
      <c r="G6" s="138"/>
      <c r="H6" s="138"/>
    </row>
    <row r="7" spans="1:8" ht="12.75" customHeight="1" thickBot="1">
      <c r="A7" s="76">
        <v>1995</v>
      </c>
      <c r="B7" s="113">
        <v>12752</v>
      </c>
      <c r="C7" s="114">
        <v>12577</v>
      </c>
      <c r="D7" s="113">
        <v>8767</v>
      </c>
      <c r="E7" s="114">
        <v>6847</v>
      </c>
      <c r="F7" s="113">
        <v>5468</v>
      </c>
      <c r="G7" s="114">
        <v>5912</v>
      </c>
      <c r="H7" s="113">
        <v>52323</v>
      </c>
    </row>
    <row r="8" spans="1:8" ht="12.75" customHeight="1" thickBot="1">
      <c r="A8" s="76">
        <v>2000</v>
      </c>
      <c r="B8" s="113">
        <v>14717</v>
      </c>
      <c r="C8" s="114">
        <v>17160</v>
      </c>
      <c r="D8" s="113">
        <v>14138</v>
      </c>
      <c r="E8" s="114">
        <v>9510</v>
      </c>
      <c r="F8" s="113">
        <v>6962</v>
      </c>
      <c r="G8" s="114">
        <v>9482</v>
      </c>
      <c r="H8" s="113">
        <v>71969</v>
      </c>
    </row>
    <row r="9" spans="1:8" ht="12.75" customHeight="1" thickBot="1">
      <c r="A9" s="76">
        <v>2001</v>
      </c>
      <c r="B9" s="113">
        <v>15480</v>
      </c>
      <c r="C9" s="114">
        <v>17917</v>
      </c>
      <c r="D9" s="113">
        <v>15040</v>
      </c>
      <c r="E9" s="114">
        <v>10116</v>
      </c>
      <c r="F9" s="113">
        <v>7065</v>
      </c>
      <c r="G9" s="114">
        <v>10272</v>
      </c>
      <c r="H9" s="113">
        <v>75890</v>
      </c>
    </row>
    <row r="10" spans="1:8" ht="12.75" customHeight="1" thickBot="1">
      <c r="A10" s="76">
        <v>2002</v>
      </c>
      <c r="B10" s="113">
        <v>16133</v>
      </c>
      <c r="C10" s="114">
        <v>18394</v>
      </c>
      <c r="D10" s="113">
        <v>15816</v>
      </c>
      <c r="E10" s="114">
        <v>10360</v>
      </c>
      <c r="F10" s="113">
        <v>7549</v>
      </c>
      <c r="G10" s="114">
        <v>11390</v>
      </c>
      <c r="H10" s="113">
        <v>79642</v>
      </c>
    </row>
    <row r="11" spans="1:8" ht="12.75" customHeight="1" thickBot="1">
      <c r="A11" s="76">
        <v>2003</v>
      </c>
      <c r="B11" s="113">
        <v>16445</v>
      </c>
      <c r="C11" s="114">
        <v>18575</v>
      </c>
      <c r="D11" s="113">
        <v>16739</v>
      </c>
      <c r="E11" s="114">
        <v>11006</v>
      </c>
      <c r="F11" s="113">
        <v>7627</v>
      </c>
      <c r="G11" s="114">
        <v>11352</v>
      </c>
      <c r="H11" s="113">
        <v>81744</v>
      </c>
    </row>
    <row r="12" spans="1:8" ht="12.75" customHeight="1" thickBot="1">
      <c r="A12" s="76">
        <v>2004</v>
      </c>
      <c r="B12" s="113">
        <v>16158</v>
      </c>
      <c r="C12" s="114">
        <v>18292</v>
      </c>
      <c r="D12" s="113">
        <v>17281</v>
      </c>
      <c r="E12" s="114">
        <v>11499</v>
      </c>
      <c r="F12" s="113">
        <v>7966</v>
      </c>
      <c r="G12" s="114">
        <v>11983</v>
      </c>
      <c r="H12" s="113">
        <v>83179</v>
      </c>
    </row>
    <row r="13" spans="1:8" ht="12.75" customHeight="1" thickBot="1">
      <c r="A13" s="76">
        <v>2005</v>
      </c>
      <c r="B13" s="113">
        <v>15420</v>
      </c>
      <c r="C13" s="114">
        <v>18045</v>
      </c>
      <c r="D13" s="113">
        <v>16566</v>
      </c>
      <c r="E13" s="114">
        <v>12055</v>
      </c>
      <c r="F13" s="113">
        <v>8014</v>
      </c>
      <c r="G13" s="114">
        <v>12191</v>
      </c>
      <c r="H13" s="113">
        <v>82291</v>
      </c>
    </row>
    <row r="14" spans="1:8" ht="12.75" customHeight="1" thickBot="1">
      <c r="A14" s="76">
        <v>2006</v>
      </c>
      <c r="B14" s="113">
        <v>14346</v>
      </c>
      <c r="C14" s="114">
        <v>17442</v>
      </c>
      <c r="D14" s="113">
        <v>16102</v>
      </c>
      <c r="E14" s="114">
        <v>12268</v>
      </c>
      <c r="F14" s="113">
        <v>7801</v>
      </c>
      <c r="G14" s="114">
        <v>12448</v>
      </c>
      <c r="H14" s="113">
        <v>80407</v>
      </c>
    </row>
    <row r="15" spans="1:8" ht="12.75" customHeight="1" thickBot="1">
      <c r="A15" s="77">
        <v>2007</v>
      </c>
      <c r="B15" s="104">
        <v>13677</v>
      </c>
      <c r="C15" s="103">
        <v>17421</v>
      </c>
      <c r="D15" s="104">
        <v>15607</v>
      </c>
      <c r="E15" s="103">
        <v>13123</v>
      </c>
      <c r="F15" s="104">
        <v>8397</v>
      </c>
      <c r="G15" s="103">
        <v>13134</v>
      </c>
      <c r="H15" s="104">
        <v>81359</v>
      </c>
    </row>
    <row r="16" spans="1:8" ht="12.75" customHeight="1" thickBot="1">
      <c r="A16" s="77">
        <v>2008</v>
      </c>
      <c r="B16" s="104">
        <v>14447</v>
      </c>
      <c r="C16" s="103">
        <v>17940</v>
      </c>
      <c r="D16" s="104">
        <v>15484</v>
      </c>
      <c r="E16" s="103">
        <v>13513</v>
      </c>
      <c r="F16" s="104">
        <v>8689</v>
      </c>
      <c r="G16" s="103">
        <v>14092</v>
      </c>
      <c r="H16" s="104">
        <v>84165</v>
      </c>
    </row>
    <row r="17" spans="1:8" ht="12.75" customHeight="1" thickBot="1">
      <c r="A17" s="77">
        <v>2009</v>
      </c>
      <c r="B17" s="104">
        <v>15869</v>
      </c>
      <c r="C17" s="103">
        <v>18886</v>
      </c>
      <c r="D17" s="104">
        <v>15237</v>
      </c>
      <c r="E17" s="103">
        <v>13494</v>
      </c>
      <c r="F17" s="104">
        <v>8519</v>
      </c>
      <c r="G17" s="103">
        <v>13940</v>
      </c>
      <c r="H17" s="104">
        <v>85945</v>
      </c>
    </row>
    <row r="18" spans="1:8" ht="12.75" customHeight="1" thickBot="1">
      <c r="A18" s="77">
        <v>2010</v>
      </c>
      <c r="B18" s="104">
        <v>15589</v>
      </c>
      <c r="C18" s="103">
        <v>18514</v>
      </c>
      <c r="D18" s="104">
        <v>15470</v>
      </c>
      <c r="E18" s="103">
        <v>14256</v>
      </c>
      <c r="F18" s="104">
        <v>9241</v>
      </c>
      <c r="G18" s="103">
        <v>15121</v>
      </c>
      <c r="H18" s="104">
        <v>88191</v>
      </c>
    </row>
    <row r="19" spans="1:8" ht="12.75" customHeight="1" thickBot="1">
      <c r="A19" s="77">
        <v>2011</v>
      </c>
      <c r="B19" s="105">
        <v>14084</v>
      </c>
      <c r="C19" s="105">
        <v>17369</v>
      </c>
      <c r="D19" s="105">
        <v>15941</v>
      </c>
      <c r="E19" s="105">
        <v>14831</v>
      </c>
      <c r="F19" s="105">
        <v>9973</v>
      </c>
      <c r="G19" s="105">
        <v>16599</v>
      </c>
      <c r="H19" s="105">
        <v>88797</v>
      </c>
    </row>
    <row r="20" spans="1:8" ht="6.75" customHeight="1">
      <c r="A20" s="77"/>
      <c r="B20" s="36"/>
      <c r="C20" s="36"/>
      <c r="D20" s="36"/>
      <c r="E20" s="36"/>
      <c r="F20" s="36"/>
      <c r="G20" s="36"/>
      <c r="H20" s="36"/>
    </row>
    <row r="21" spans="1:8" ht="13.5" customHeight="1">
      <c r="A21" s="77"/>
      <c r="B21" s="139" t="s">
        <v>90</v>
      </c>
      <c r="C21" s="139"/>
      <c r="D21" s="139"/>
      <c r="E21" s="139"/>
      <c r="F21" s="139"/>
      <c r="G21" s="139"/>
      <c r="H21" s="139"/>
    </row>
    <row r="22" spans="1:8" ht="12.75" customHeight="1" thickBot="1">
      <c r="A22" s="76">
        <v>1995</v>
      </c>
      <c r="B22" s="115">
        <v>24.4</v>
      </c>
      <c r="C22" s="116">
        <v>24</v>
      </c>
      <c r="D22" s="115">
        <v>16.8</v>
      </c>
      <c r="E22" s="116">
        <v>13.1</v>
      </c>
      <c r="F22" s="115">
        <v>10.5</v>
      </c>
      <c r="G22" s="116">
        <v>11.3</v>
      </c>
      <c r="H22" s="117">
        <v>100</v>
      </c>
    </row>
    <row r="23" spans="1:8" ht="12.75" customHeight="1" thickBot="1">
      <c r="A23" s="76">
        <v>2000</v>
      </c>
      <c r="B23" s="115">
        <v>20.4</v>
      </c>
      <c r="C23" s="116">
        <v>23.8</v>
      </c>
      <c r="D23" s="115">
        <v>19.6</v>
      </c>
      <c r="E23" s="116">
        <v>13.2</v>
      </c>
      <c r="F23" s="115">
        <v>9.7</v>
      </c>
      <c r="G23" s="116">
        <v>13.2</v>
      </c>
      <c r="H23" s="117">
        <v>100</v>
      </c>
    </row>
    <row r="24" spans="1:8" ht="12.75" customHeight="1" thickBot="1">
      <c r="A24" s="76">
        <v>2001</v>
      </c>
      <c r="B24" s="115">
        <v>20.4</v>
      </c>
      <c r="C24" s="116">
        <v>23.6</v>
      </c>
      <c r="D24" s="115">
        <v>19.8</v>
      </c>
      <c r="E24" s="116">
        <v>13.3</v>
      </c>
      <c r="F24" s="115">
        <v>9.3</v>
      </c>
      <c r="G24" s="116">
        <v>13.5</v>
      </c>
      <c r="H24" s="117">
        <v>100</v>
      </c>
    </row>
    <row r="25" spans="1:8" ht="12.75" customHeight="1" thickBot="1">
      <c r="A25" s="76">
        <v>2002</v>
      </c>
      <c r="B25" s="115">
        <v>20.3</v>
      </c>
      <c r="C25" s="116">
        <v>23.1</v>
      </c>
      <c r="D25" s="115">
        <v>19.9</v>
      </c>
      <c r="E25" s="116">
        <v>13</v>
      </c>
      <c r="F25" s="115">
        <v>9.5</v>
      </c>
      <c r="G25" s="116">
        <v>14.3</v>
      </c>
      <c r="H25" s="117">
        <v>100</v>
      </c>
    </row>
    <row r="26" spans="1:8" ht="12.75" customHeight="1" thickBot="1">
      <c r="A26" s="76">
        <v>2003</v>
      </c>
      <c r="B26" s="115">
        <v>20.1</v>
      </c>
      <c r="C26" s="116">
        <v>22.7</v>
      </c>
      <c r="D26" s="115">
        <v>20.5</v>
      </c>
      <c r="E26" s="116">
        <v>13.5</v>
      </c>
      <c r="F26" s="115">
        <v>9.3</v>
      </c>
      <c r="G26" s="116">
        <v>13.9</v>
      </c>
      <c r="H26" s="117">
        <v>100</v>
      </c>
    </row>
    <row r="27" spans="1:8" ht="12.75" customHeight="1" thickBot="1">
      <c r="A27" s="76">
        <v>2004</v>
      </c>
      <c r="B27" s="115">
        <v>19.4</v>
      </c>
      <c r="C27" s="116">
        <v>22</v>
      </c>
      <c r="D27" s="115">
        <v>20.8</v>
      </c>
      <c r="E27" s="116">
        <v>13.8</v>
      </c>
      <c r="F27" s="115">
        <v>9.6</v>
      </c>
      <c r="G27" s="116">
        <v>14.4</v>
      </c>
      <c r="H27" s="117">
        <v>100</v>
      </c>
    </row>
    <row r="28" spans="1:8" ht="12.75" customHeight="1" thickBot="1">
      <c r="A28" s="76">
        <v>2005</v>
      </c>
      <c r="B28" s="115">
        <v>18.7</v>
      </c>
      <c r="C28" s="116">
        <v>21.9</v>
      </c>
      <c r="D28" s="115">
        <v>20.1</v>
      </c>
      <c r="E28" s="116">
        <v>14.6</v>
      </c>
      <c r="F28" s="115">
        <v>9.7</v>
      </c>
      <c r="G28" s="116">
        <v>14.8</v>
      </c>
      <c r="H28" s="117">
        <v>100</v>
      </c>
    </row>
    <row r="29" spans="1:8" ht="12.75" customHeight="1" thickBot="1">
      <c r="A29" s="76">
        <v>2006</v>
      </c>
      <c r="B29" s="115">
        <v>17.8</v>
      </c>
      <c r="C29" s="116">
        <v>21.7</v>
      </c>
      <c r="D29" s="115">
        <v>20</v>
      </c>
      <c r="E29" s="116">
        <v>15.3</v>
      </c>
      <c r="F29" s="115">
        <v>9.7</v>
      </c>
      <c r="G29" s="116">
        <v>15.5</v>
      </c>
      <c r="H29" s="117">
        <v>100</v>
      </c>
    </row>
    <row r="30" spans="1:8" ht="12.75" customHeight="1" thickBot="1">
      <c r="A30" s="76">
        <v>2007</v>
      </c>
      <c r="B30" s="115">
        <v>16.8</v>
      </c>
      <c r="C30" s="116">
        <v>21.4</v>
      </c>
      <c r="D30" s="115">
        <v>19.2</v>
      </c>
      <c r="E30" s="116">
        <v>16.1</v>
      </c>
      <c r="F30" s="115">
        <v>10.3</v>
      </c>
      <c r="G30" s="116">
        <v>16.1</v>
      </c>
      <c r="H30" s="117">
        <v>100</v>
      </c>
    </row>
    <row r="31" spans="1:8" ht="12.75" customHeight="1" thickBot="1">
      <c r="A31" s="76">
        <v>2008</v>
      </c>
      <c r="B31" s="107">
        <v>17.2</v>
      </c>
      <c r="C31" s="108">
        <v>21.3</v>
      </c>
      <c r="D31" s="107">
        <v>18.4</v>
      </c>
      <c r="E31" s="108">
        <v>16.1</v>
      </c>
      <c r="F31" s="107">
        <v>10.3</v>
      </c>
      <c r="G31" s="108">
        <v>16.7</v>
      </c>
      <c r="H31" s="102">
        <v>100</v>
      </c>
    </row>
    <row r="32" spans="1:8" ht="12.75" customHeight="1" thickBot="1">
      <c r="A32" s="111">
        <v>2009</v>
      </c>
      <c r="B32" s="107">
        <v>18.5</v>
      </c>
      <c r="C32" s="108">
        <v>22</v>
      </c>
      <c r="D32" s="107">
        <v>17.7</v>
      </c>
      <c r="E32" s="108">
        <v>15.7</v>
      </c>
      <c r="F32" s="107">
        <v>9.9</v>
      </c>
      <c r="G32" s="108">
        <v>16.2</v>
      </c>
      <c r="H32" s="102">
        <v>100</v>
      </c>
    </row>
    <row r="33" spans="1:8" ht="12.75" customHeight="1" thickBot="1">
      <c r="A33" s="111">
        <v>2010</v>
      </c>
      <c r="B33" s="107">
        <v>17.7</v>
      </c>
      <c r="C33" s="108">
        <v>21</v>
      </c>
      <c r="D33" s="107">
        <v>17.5</v>
      </c>
      <c r="E33" s="108">
        <v>16.2</v>
      </c>
      <c r="F33" s="107">
        <v>10.5</v>
      </c>
      <c r="G33" s="108">
        <v>17.1</v>
      </c>
      <c r="H33" s="102">
        <v>100</v>
      </c>
    </row>
    <row r="34" spans="1:8" ht="12.75" customHeight="1" thickBot="1">
      <c r="A34" s="112">
        <v>2011</v>
      </c>
      <c r="B34" s="109">
        <v>15.9</v>
      </c>
      <c r="C34" s="109">
        <v>19.6</v>
      </c>
      <c r="D34" s="109">
        <v>18</v>
      </c>
      <c r="E34" s="109">
        <v>16.7</v>
      </c>
      <c r="F34" s="109">
        <v>11.2</v>
      </c>
      <c r="G34" s="109">
        <v>18.7</v>
      </c>
      <c r="H34" s="118">
        <v>100</v>
      </c>
    </row>
  </sheetData>
  <sheetProtection/>
  <mergeCells count="4">
    <mergeCell ref="A4:A5"/>
    <mergeCell ref="B4:H4"/>
    <mergeCell ref="B6:H6"/>
    <mergeCell ref="B21:H2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A1">
      <selection activeCell="B1" sqref="B1:H25"/>
    </sheetView>
  </sheetViews>
  <sheetFormatPr defaultColWidth="9.140625" defaultRowHeight="12.75" customHeight="1"/>
  <cols>
    <col min="1" max="1" width="16.00390625" style="1" customWidth="1"/>
    <col min="2" max="8" width="12.421875" style="1" customWidth="1"/>
    <col min="9" max="16384" width="9.140625" style="1" customWidth="1"/>
  </cols>
  <sheetData>
    <row r="1" ht="12.75" customHeight="1">
      <c r="B1" s="43" t="s">
        <v>110</v>
      </c>
    </row>
    <row r="2" spans="1:2" ht="12.75" customHeight="1">
      <c r="A2" s="17"/>
      <c r="B2" s="44" t="s">
        <v>97</v>
      </c>
    </row>
    <row r="31" ht="12.75" customHeight="1">
      <c r="A31" s="43" t="s">
        <v>53</v>
      </c>
    </row>
    <row r="32" ht="12.75" customHeight="1">
      <c r="A32" s="44" t="s">
        <v>97</v>
      </c>
    </row>
    <row r="33" spans="1:39" ht="12.75" customHeight="1">
      <c r="A33" s="140" t="s">
        <v>54</v>
      </c>
      <c r="B33" s="141" t="s">
        <v>55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</row>
    <row r="34" spans="1:39" ht="21" customHeight="1">
      <c r="A34" s="140"/>
      <c r="B34" s="3">
        <v>0</v>
      </c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">
        <v>10</v>
      </c>
      <c r="M34" s="3">
        <v>11</v>
      </c>
      <c r="N34" s="3">
        <v>12</v>
      </c>
      <c r="O34" s="3">
        <v>13</v>
      </c>
      <c r="P34" s="3">
        <v>14</v>
      </c>
      <c r="Q34" s="3">
        <v>15</v>
      </c>
      <c r="R34" s="3">
        <v>16</v>
      </c>
      <c r="S34" s="3">
        <v>17</v>
      </c>
      <c r="T34" s="3">
        <v>18</v>
      </c>
      <c r="U34" s="3">
        <v>19</v>
      </c>
      <c r="V34" s="3">
        <v>20</v>
      </c>
      <c r="W34" s="3">
        <v>21</v>
      </c>
      <c r="X34" s="3">
        <v>22</v>
      </c>
      <c r="Y34" s="3">
        <v>23</v>
      </c>
      <c r="Z34" s="3">
        <v>24</v>
      </c>
      <c r="AA34" s="3">
        <v>25</v>
      </c>
      <c r="AB34" s="3">
        <v>26</v>
      </c>
      <c r="AC34" s="3">
        <v>27</v>
      </c>
      <c r="AD34" s="3">
        <v>28</v>
      </c>
      <c r="AE34" s="3">
        <v>29</v>
      </c>
      <c r="AF34" s="3">
        <v>30</v>
      </c>
      <c r="AG34" s="3">
        <v>31</v>
      </c>
      <c r="AH34" s="3">
        <v>32</v>
      </c>
      <c r="AI34" s="3">
        <v>33</v>
      </c>
      <c r="AJ34" s="3">
        <v>34</v>
      </c>
      <c r="AK34" s="3">
        <v>35</v>
      </c>
      <c r="AL34" s="3">
        <v>36</v>
      </c>
      <c r="AM34" s="3"/>
    </row>
    <row r="35" spans="1:39" ht="12.75" customHeight="1">
      <c r="A35" s="119">
        <v>1975</v>
      </c>
      <c r="B35" s="120">
        <v>999.612075423239</v>
      </c>
      <c r="C35" s="120">
        <v>997.4611005286475</v>
      </c>
      <c r="D35" s="120">
        <v>994.0473642531515</v>
      </c>
      <c r="E35" s="120">
        <v>989.5741925818119</v>
      </c>
      <c r="F35" s="120">
        <v>984.3893799627591</v>
      </c>
      <c r="G35" s="120">
        <v>979.2714508914238</v>
      </c>
      <c r="H35" s="120">
        <v>974.1374697686363</v>
      </c>
      <c r="I35" s="120">
        <v>968.7520065064314</v>
      </c>
      <c r="J35" s="120">
        <v>963.6394281189134</v>
      </c>
      <c r="K35" s="120">
        <v>958.663292168739</v>
      </c>
      <c r="L35" s="120">
        <v>954.0376260086038</v>
      </c>
      <c r="M35" s="120">
        <v>949.6072598078033</v>
      </c>
      <c r="N35" s="120">
        <v>945.5407401065855</v>
      </c>
      <c r="O35" s="120">
        <v>941.3377779680242</v>
      </c>
      <c r="P35" s="120">
        <v>936.9234638186758</v>
      </c>
      <c r="Q35" s="120">
        <v>932.6696701838493</v>
      </c>
      <c r="R35" s="120">
        <v>928.5576696701837</v>
      </c>
      <c r="S35" s="120">
        <v>924.6784239025747</v>
      </c>
      <c r="T35" s="120">
        <v>920.9784260428481</v>
      </c>
      <c r="U35" s="120">
        <v>917.3854418594694</v>
      </c>
      <c r="V35" s="120">
        <v>913.9101727200734</v>
      </c>
      <c r="W35" s="120">
        <v>910.1245639192687</v>
      </c>
      <c r="X35" s="120">
        <v>906.5075016587118</v>
      </c>
      <c r="Y35" s="120">
        <v>902.9787256811419</v>
      </c>
      <c r="Z35" s="120">
        <v>899.7201592363502</v>
      </c>
      <c r="AA35" s="120">
        <v>896.3224750123064</v>
      </c>
      <c r="AB35" s="120">
        <v>893.1227660895061</v>
      </c>
      <c r="AC35" s="120">
        <v>889.9498105857926</v>
      </c>
      <c r="AD35" s="120">
        <v>887.0898700853967</v>
      </c>
      <c r="AE35" s="120">
        <v>884.4867624082356</v>
      </c>
      <c r="AF35" s="120">
        <v>882.0629026389571</v>
      </c>
      <c r="AG35" s="120">
        <v>879.8503948804656</v>
      </c>
      <c r="AH35" s="120">
        <v>877.8198103717654</v>
      </c>
      <c r="AI35" s="120">
        <v>875.7223423153478</v>
      </c>
      <c r="AJ35" s="120">
        <v>873.8308755858998</v>
      </c>
      <c r="AK35" s="120">
        <v>872.0062924041691</v>
      </c>
      <c r="AL35" s="120">
        <v>870.1308777261733</v>
      </c>
      <c r="AM35" s="54"/>
    </row>
    <row r="36" spans="1:39" ht="12.75" customHeight="1">
      <c r="A36" s="121">
        <v>1980</v>
      </c>
      <c r="B36" s="120">
        <v>999.702756929479</v>
      </c>
      <c r="C36" s="120">
        <v>996.9687399370836</v>
      </c>
      <c r="D36" s="120">
        <v>992.3026429863021</v>
      </c>
      <c r="E36" s="120">
        <v>986.317529910084</v>
      </c>
      <c r="F36" s="120">
        <v>979.6791013351168</v>
      </c>
      <c r="G36" s="120">
        <v>972.6164821282604</v>
      </c>
      <c r="H36" s="120">
        <v>966.504421490674</v>
      </c>
      <c r="I36" s="120">
        <v>960.5812340541478</v>
      </c>
      <c r="J36" s="120">
        <v>953.8034727898739</v>
      </c>
      <c r="K36" s="120">
        <v>946.7284684550791</v>
      </c>
      <c r="L36" s="120">
        <v>940.0312105224046</v>
      </c>
      <c r="M36" s="120">
        <v>934.111119367863</v>
      </c>
      <c r="N36" s="120">
        <v>928.7081073047484</v>
      </c>
      <c r="O36" s="120">
        <v>923.3391543434643</v>
      </c>
      <c r="P36" s="120">
        <v>917.9051794605037</v>
      </c>
      <c r="Q36" s="120">
        <v>912.9108766193553</v>
      </c>
      <c r="R36" s="120">
        <v>907.5295385301329</v>
      </c>
      <c r="S36" s="120">
        <v>902.265859156325</v>
      </c>
      <c r="T36" s="120">
        <v>896.9154838869484</v>
      </c>
      <c r="U36" s="120">
        <v>891.8282925862623</v>
      </c>
      <c r="V36" s="120">
        <v>886.4314730871168</v>
      </c>
      <c r="W36" s="120">
        <v>881.1244457655246</v>
      </c>
      <c r="X36" s="120">
        <v>876.0775061306381</v>
      </c>
      <c r="Y36" s="120">
        <v>871.2906541824575</v>
      </c>
      <c r="Z36" s="120">
        <v>866.6771940254141</v>
      </c>
      <c r="AA36" s="120">
        <v>862.2649921973692</v>
      </c>
      <c r="AB36" s="120">
        <v>858.3141363850286</v>
      </c>
      <c r="AC36" s="120">
        <v>854.4159173664261</v>
      </c>
      <c r="AD36" s="120">
        <v>850.8985410319286</v>
      </c>
      <c r="AE36" s="120">
        <v>847.7681999455052</v>
      </c>
      <c r="AF36" s="120">
        <v>844.7276510366349</v>
      </c>
      <c r="AG36" s="120">
        <v>841.578732258304</v>
      </c>
      <c r="AH36" s="122"/>
      <c r="AI36" s="122"/>
      <c r="AJ36" s="122"/>
      <c r="AK36" s="122"/>
      <c r="AL36" s="122"/>
      <c r="AM36" s="54"/>
    </row>
    <row r="37" spans="1:39" ht="12.75" customHeight="1">
      <c r="A37" s="121">
        <v>1985</v>
      </c>
      <c r="B37" s="120">
        <v>999.6784167384087</v>
      </c>
      <c r="C37" s="120">
        <v>997.0119555277147</v>
      </c>
      <c r="D37" s="120">
        <v>992.5332386449285</v>
      </c>
      <c r="E37" s="120">
        <v>986.8385350542503</v>
      </c>
      <c r="F37" s="120">
        <v>979.0635897401539</v>
      </c>
      <c r="G37" s="120">
        <v>970.424389410531</v>
      </c>
      <c r="H37" s="120">
        <v>962.5522991528289</v>
      </c>
      <c r="I37" s="120">
        <v>954.9481949464529</v>
      </c>
      <c r="J37" s="120">
        <v>947.5149318477971</v>
      </c>
      <c r="K37" s="120">
        <v>939.9007781644964</v>
      </c>
      <c r="L37" s="120">
        <v>933.0637840300411</v>
      </c>
      <c r="M37" s="120">
        <v>925.8616589006541</v>
      </c>
      <c r="N37" s="120">
        <v>918.9007212174605</v>
      </c>
      <c r="O37" s="120">
        <v>911.6717974829409</v>
      </c>
      <c r="P37" s="120">
        <v>904.6036653792169</v>
      </c>
      <c r="Q37" s="120">
        <v>897.3613423421309</v>
      </c>
      <c r="R37" s="120">
        <v>889.6399942382997</v>
      </c>
      <c r="S37" s="120">
        <v>882.1162858473214</v>
      </c>
      <c r="T37" s="120">
        <v>874.6964220512319</v>
      </c>
      <c r="U37" s="120">
        <v>867.5512439577517</v>
      </c>
      <c r="V37" s="120">
        <v>860.76449720792</v>
      </c>
      <c r="W37" s="120">
        <v>854.7917580889912</v>
      </c>
      <c r="X37" s="120">
        <v>848.5476830930947</v>
      </c>
      <c r="Y37" s="120">
        <v>842.4777990305602</v>
      </c>
      <c r="Z37" s="120">
        <v>837.2420215527778</v>
      </c>
      <c r="AA37" s="120">
        <v>831.8856503518988</v>
      </c>
      <c r="AB37" s="120">
        <v>827.0217035203314</v>
      </c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54"/>
    </row>
    <row r="38" spans="1:39" ht="12.75" customHeight="1">
      <c r="A38" s="121">
        <v>1990</v>
      </c>
      <c r="B38" s="120">
        <v>1000</v>
      </c>
      <c r="C38" s="120">
        <v>997.172446365624</v>
      </c>
      <c r="D38" s="120">
        <v>991.8050989800163</v>
      </c>
      <c r="E38" s="120">
        <v>983.7540779016049</v>
      </c>
      <c r="F38" s="120">
        <v>974.458182546112</v>
      </c>
      <c r="G38" s="120">
        <v>964.8057151615053</v>
      </c>
      <c r="H38" s="120">
        <v>954.6590514558461</v>
      </c>
      <c r="I38" s="120">
        <v>944.9377719252701</v>
      </c>
      <c r="J38" s="120">
        <v>935.1226576501904</v>
      </c>
      <c r="K38" s="120">
        <v>925.3200546743778</v>
      </c>
      <c r="L38" s="120">
        <v>915.3422935088252</v>
      </c>
      <c r="M38" s="120">
        <v>905.3707879929061</v>
      </c>
      <c r="N38" s="120">
        <v>895.4243050755214</v>
      </c>
      <c r="O38" s="120">
        <v>884.7177607276573</v>
      </c>
      <c r="P38" s="120">
        <v>873.7609903944501</v>
      </c>
      <c r="Q38" s="120">
        <v>862.9324608787313</v>
      </c>
      <c r="R38" s="120">
        <v>853.2174369977888</v>
      </c>
      <c r="S38" s="120">
        <v>844.1592563283717</v>
      </c>
      <c r="T38" s="120">
        <v>835.5014372355034</v>
      </c>
      <c r="U38" s="120">
        <v>827.553634376046</v>
      </c>
      <c r="V38" s="120">
        <v>819.9874261442367</v>
      </c>
      <c r="W38" s="120">
        <v>812.1334580292829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54"/>
    </row>
    <row r="39" spans="1:39" ht="12.75" customHeight="1">
      <c r="A39" s="119">
        <v>1995</v>
      </c>
      <c r="B39" s="120">
        <v>998.9586530073204</v>
      </c>
      <c r="C39" s="120">
        <v>995.1967007920443</v>
      </c>
      <c r="D39" s="120">
        <v>987.2728087749</v>
      </c>
      <c r="E39" s="120">
        <v>976.5972780155098</v>
      </c>
      <c r="F39" s="120">
        <v>964.5873059111958</v>
      </c>
      <c r="G39" s="120">
        <v>952.111831012141</v>
      </c>
      <c r="H39" s="120">
        <v>939.1605088117955</v>
      </c>
      <c r="I39" s="120">
        <v>925.9333331034554</v>
      </c>
      <c r="J39" s="120">
        <v>912.8544286556624</v>
      </c>
      <c r="K39" s="120">
        <v>900.6720481088519</v>
      </c>
      <c r="L39" s="120">
        <v>888.8137954339348</v>
      </c>
      <c r="M39" s="120">
        <v>878.0624049598462</v>
      </c>
      <c r="N39" s="120">
        <v>867.8041026312977</v>
      </c>
      <c r="O39" s="120">
        <v>857.3630473537029</v>
      </c>
      <c r="P39" s="120">
        <v>847.3461168446497</v>
      </c>
      <c r="Q39" s="120">
        <v>836.3223210314163</v>
      </c>
      <c r="R39" s="120">
        <v>824.4020013172005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54"/>
    </row>
    <row r="40" spans="1:39" ht="12.75" customHeight="1">
      <c r="A40" s="119">
        <v>2000</v>
      </c>
      <c r="B40" s="120">
        <v>999.6378467705074</v>
      </c>
      <c r="C40" s="120">
        <v>995.0177560563975</v>
      </c>
      <c r="D40" s="120">
        <v>985.3978411448262</v>
      </c>
      <c r="E40" s="120">
        <v>972.0790408213495</v>
      </c>
      <c r="F40" s="120">
        <v>957.1639534474879</v>
      </c>
      <c r="G40" s="120">
        <v>942.6250835062059</v>
      </c>
      <c r="H40" s="120">
        <v>928.8949052424317</v>
      </c>
      <c r="I40" s="120">
        <v>915.794100066805</v>
      </c>
      <c r="J40" s="120">
        <v>902.2994972047396</v>
      </c>
      <c r="K40" s="120">
        <v>889.0334376428395</v>
      </c>
      <c r="L40" s="120">
        <v>876.0416300411378</v>
      </c>
      <c r="M40" s="120">
        <v>863.6053584613761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54"/>
    </row>
  </sheetData>
  <sheetProtection/>
  <mergeCells count="2">
    <mergeCell ref="A33:A34"/>
    <mergeCell ref="B33:AM33"/>
  </mergeCells>
  <printOptions/>
  <pageMargins left="0.35" right="0.23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1">
      <selection activeCell="K26" sqref="A1:K26"/>
    </sheetView>
  </sheetViews>
  <sheetFormatPr defaultColWidth="9.140625" defaultRowHeight="12.75"/>
  <cols>
    <col min="3" max="3" width="10.57421875" style="0" bestFit="1" customWidth="1"/>
    <col min="4" max="34" width="9.57421875" style="0" bestFit="1" customWidth="1"/>
  </cols>
  <sheetData>
    <row r="1" ht="12.75">
      <c r="A1" s="43" t="s">
        <v>111</v>
      </c>
    </row>
    <row r="2" ht="12.75">
      <c r="A2" s="44" t="s">
        <v>112</v>
      </c>
    </row>
    <row r="28" ht="12.75">
      <c r="A28" s="43" t="s">
        <v>53</v>
      </c>
    </row>
    <row r="29" ht="12.75">
      <c r="A29" s="44" t="s">
        <v>112</v>
      </c>
    </row>
    <row r="30" spans="1:39" s="123" customFormat="1" ht="12.75" customHeight="1">
      <c r="A30" s="140" t="s">
        <v>54</v>
      </c>
      <c r="B30" s="141" t="s">
        <v>55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</row>
    <row r="31" spans="1:37" s="123" customFormat="1" ht="12.75">
      <c r="A31" s="140"/>
      <c r="B31" s="3">
        <v>0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N31" s="3">
        <v>12</v>
      </c>
      <c r="O31" s="3">
        <v>13</v>
      </c>
      <c r="P31" s="3">
        <v>14</v>
      </c>
      <c r="Q31" s="3">
        <v>15</v>
      </c>
      <c r="R31" s="3">
        <v>16</v>
      </c>
      <c r="S31" s="3">
        <v>17</v>
      </c>
      <c r="T31" s="3">
        <v>18</v>
      </c>
      <c r="U31" s="3">
        <v>19</v>
      </c>
      <c r="V31" s="3">
        <v>20</v>
      </c>
      <c r="W31" s="3">
        <v>21</v>
      </c>
      <c r="X31" s="3">
        <v>22</v>
      </c>
      <c r="Y31" s="3">
        <v>23</v>
      </c>
      <c r="Z31" s="3">
        <v>24</v>
      </c>
      <c r="AA31" s="3">
        <v>25</v>
      </c>
      <c r="AB31" s="3">
        <v>26</v>
      </c>
      <c r="AC31" s="3">
        <v>27</v>
      </c>
      <c r="AD31" s="3">
        <v>28</v>
      </c>
      <c r="AE31" s="3">
        <v>29</v>
      </c>
      <c r="AF31" s="3">
        <v>30</v>
      </c>
      <c r="AG31" s="3">
        <v>31</v>
      </c>
      <c r="AH31" s="3"/>
      <c r="AI31" s="3"/>
      <c r="AJ31" s="3"/>
      <c r="AK31" s="3"/>
    </row>
    <row r="32" spans="1:33" s="123" customFormat="1" ht="12.75" customHeight="1">
      <c r="A32" s="123" t="s">
        <v>98</v>
      </c>
      <c r="B32" s="124">
        <v>999.6490150484798</v>
      </c>
      <c r="C32" s="124">
        <v>996.0514192953977</v>
      </c>
      <c r="D32" s="124">
        <v>989.624007370684</v>
      </c>
      <c r="E32" s="124">
        <v>981.7926556398895</v>
      </c>
      <c r="F32" s="124">
        <v>973.7858114333349</v>
      </c>
      <c r="G32" s="124">
        <v>962.6420392225684</v>
      </c>
      <c r="H32" s="124">
        <v>953.0118896152328</v>
      </c>
      <c r="I32" s="124">
        <v>944.3469486245777</v>
      </c>
      <c r="J32" s="124">
        <v>936.3839775369631</v>
      </c>
      <c r="K32" s="124">
        <v>928.1138946167683</v>
      </c>
      <c r="L32" s="124">
        <v>919.0979686745931</v>
      </c>
      <c r="M32" s="124">
        <v>911.1569341464484</v>
      </c>
      <c r="N32" s="124">
        <v>903.8301232834641</v>
      </c>
      <c r="O32" s="124">
        <v>896.9420436098801</v>
      </c>
      <c r="P32" s="124">
        <v>891.0630456719167</v>
      </c>
      <c r="Q32" s="124">
        <v>884.1530294388627</v>
      </c>
      <c r="R32" s="124">
        <v>877.615934716799</v>
      </c>
      <c r="S32" s="124">
        <v>870.793664721625</v>
      </c>
      <c r="T32" s="124">
        <v>864.3004431185012</v>
      </c>
      <c r="U32" s="124">
        <v>858.1582064668977</v>
      </c>
      <c r="V32" s="124">
        <v>851.5114289474839</v>
      </c>
      <c r="W32" s="124">
        <v>845.6763041284605</v>
      </c>
      <c r="X32" s="124">
        <v>839.9947352257273</v>
      </c>
      <c r="Y32" s="124">
        <v>834.5983415961041</v>
      </c>
      <c r="Z32" s="124">
        <v>828.8728995744308</v>
      </c>
      <c r="AA32" s="124">
        <v>823.7616812179178</v>
      </c>
      <c r="AB32" s="124">
        <v>819.2208134076252</v>
      </c>
      <c r="AC32" s="124">
        <v>814.7676918352126</v>
      </c>
      <c r="AD32" s="124">
        <v>811.0823498442505</v>
      </c>
      <c r="AE32" s="124">
        <v>807.7479928048086</v>
      </c>
      <c r="AF32" s="124">
        <v>804.4136357653667</v>
      </c>
      <c r="AG32" s="124">
        <v>800.8379765717547</v>
      </c>
    </row>
    <row r="33" spans="1:33" s="123" customFormat="1" ht="12.75">
      <c r="A33" s="123" t="s">
        <v>99</v>
      </c>
      <c r="B33" s="124">
        <v>1000</v>
      </c>
      <c r="C33" s="124">
        <v>995.7828149710068</v>
      </c>
      <c r="D33" s="124">
        <v>987.6998769987699</v>
      </c>
      <c r="E33" s="124">
        <v>976.7176243191003</v>
      </c>
      <c r="F33" s="124">
        <v>964.3516078017923</v>
      </c>
      <c r="G33" s="124">
        <v>949.0643120716921</v>
      </c>
      <c r="H33" s="124">
        <v>936.0393603936039</v>
      </c>
      <c r="I33" s="124">
        <v>921.6306448778773</v>
      </c>
      <c r="J33" s="124">
        <v>908.7374802319451</v>
      </c>
      <c r="K33" s="124">
        <v>895.6027060270602</v>
      </c>
      <c r="L33" s="124">
        <v>881.5893516078017</v>
      </c>
      <c r="M33" s="124">
        <v>868.8060094886663</v>
      </c>
      <c r="N33" s="124">
        <v>855.4955192409067</v>
      </c>
      <c r="O33" s="124">
        <v>841.4382358109295</v>
      </c>
      <c r="P33" s="124">
        <v>827.6884554559831</v>
      </c>
      <c r="Q33" s="124">
        <v>814.9051133368476</v>
      </c>
      <c r="R33" s="124">
        <v>804.3401862590055</v>
      </c>
      <c r="S33" s="124">
        <v>793.1382885257424</v>
      </c>
      <c r="T33" s="124">
        <v>783.5178351783518</v>
      </c>
      <c r="U33" s="124">
        <v>774.2927429274292</v>
      </c>
      <c r="V33" s="124">
        <v>765.1555086979441</v>
      </c>
      <c r="W33" s="124">
        <v>755.051836232648</v>
      </c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</row>
    <row r="34" spans="1:33" s="123" customFormat="1" ht="12.75">
      <c r="A34" s="123" t="s">
        <v>100</v>
      </c>
      <c r="B34" s="124">
        <v>999.3113625184457</v>
      </c>
      <c r="C34" s="124">
        <v>993.5317265125431</v>
      </c>
      <c r="D34" s="124">
        <v>979.2179045745204</v>
      </c>
      <c r="E34" s="124">
        <v>960.7722577471717</v>
      </c>
      <c r="F34" s="124">
        <v>939.2523364485982</v>
      </c>
      <c r="G34" s="124">
        <v>919.5031972454501</v>
      </c>
      <c r="H34" s="124">
        <v>900.5656665027054</v>
      </c>
      <c r="I34" s="124">
        <v>883.5218888342351</v>
      </c>
      <c r="J34" s="124">
        <v>866.2813575996065</v>
      </c>
      <c r="K34" s="124">
        <v>850.245941957698</v>
      </c>
      <c r="L34" s="124">
        <v>833.8416133792425</v>
      </c>
      <c r="M34" s="124">
        <v>818.2734874569602</v>
      </c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:34" s="123" customFormat="1" ht="12.75">
      <c r="A35" s="123" t="s">
        <v>101</v>
      </c>
      <c r="B35" s="125">
        <v>999.8205956225332</v>
      </c>
      <c r="C35" s="125">
        <v>998.2956584140653</v>
      </c>
      <c r="D35" s="125">
        <v>996.7707212055974</v>
      </c>
      <c r="E35" s="125">
        <v>994.3487621097954</v>
      </c>
      <c r="F35" s="125">
        <v>990.641071642148</v>
      </c>
      <c r="G35" s="125">
        <v>986.6941753378782</v>
      </c>
      <c r="H35" s="125">
        <v>983.3153928955866</v>
      </c>
      <c r="I35" s="125">
        <v>980.2057170194952</v>
      </c>
      <c r="J35" s="125">
        <v>976.5578280110034</v>
      </c>
      <c r="K35" s="125">
        <v>972.4913287884224</v>
      </c>
      <c r="L35" s="125">
        <v>968.9032412390861</v>
      </c>
      <c r="M35" s="125">
        <v>964.9563449348163</v>
      </c>
      <c r="N35" s="125">
        <v>962.0559741657696</v>
      </c>
      <c r="O35" s="125">
        <v>959.2752063150341</v>
      </c>
      <c r="P35" s="125">
        <v>955.4180121994976</v>
      </c>
      <c r="Q35" s="125">
        <v>952.6073436191842</v>
      </c>
      <c r="R35" s="125">
        <v>948.8099509628034</v>
      </c>
      <c r="S35" s="125">
        <v>945.0125583064226</v>
      </c>
      <c r="T35" s="125">
        <v>941.5440736753976</v>
      </c>
      <c r="U35" s="125">
        <v>937.6270781007056</v>
      </c>
      <c r="V35" s="125">
        <v>934.3678985767252</v>
      </c>
      <c r="W35" s="125">
        <v>930.9891161344336</v>
      </c>
      <c r="X35" s="125">
        <v>927.6402344217198</v>
      </c>
      <c r="Y35" s="125">
        <v>924.4707570864729</v>
      </c>
      <c r="Z35" s="125">
        <v>921.3311804808037</v>
      </c>
      <c r="AA35" s="125">
        <v>917.5935892835785</v>
      </c>
      <c r="AB35" s="125">
        <v>914.812821432843</v>
      </c>
      <c r="AC35" s="125">
        <v>911.6732448271738</v>
      </c>
      <c r="AD35" s="125">
        <v>909.4306901088387</v>
      </c>
      <c r="AE35" s="125">
        <v>907.1283339313479</v>
      </c>
      <c r="AF35" s="125">
        <v>904.9455806721684</v>
      </c>
      <c r="AG35" s="125">
        <v>902.2246142805884</v>
      </c>
      <c r="AH35" s="125"/>
    </row>
    <row r="36" spans="1:34" s="123" customFormat="1" ht="12.75">
      <c r="A36" s="123" t="s">
        <v>102</v>
      </c>
      <c r="B36" s="125">
        <v>1000</v>
      </c>
      <c r="C36" s="125">
        <v>998.8011389180278</v>
      </c>
      <c r="D36" s="125">
        <v>996.4933313352315</v>
      </c>
      <c r="E36" s="125">
        <v>992.8967480893151</v>
      </c>
      <c r="F36" s="125">
        <v>987.441930166342</v>
      </c>
      <c r="G36" s="125">
        <v>982.8862580548479</v>
      </c>
      <c r="H36" s="125">
        <v>977.7910984564663</v>
      </c>
      <c r="I36" s="125">
        <v>971.9766222089015</v>
      </c>
      <c r="J36" s="125">
        <v>966.4618612318297</v>
      </c>
      <c r="K36" s="125">
        <v>961.3667016334482</v>
      </c>
      <c r="L36" s="125">
        <v>956.3015135621159</v>
      </c>
      <c r="M36" s="125">
        <v>950.1873220440581</v>
      </c>
      <c r="N36" s="125">
        <v>944.1930166341974</v>
      </c>
      <c r="O36" s="125">
        <v>938.0788251161396</v>
      </c>
      <c r="P36" s="125">
        <v>931.3352315300464</v>
      </c>
      <c r="Q36" s="125">
        <v>922.7334032668964</v>
      </c>
      <c r="R36" s="125">
        <v>914.8209201258803</v>
      </c>
      <c r="S36" s="125">
        <v>908.1972126479843</v>
      </c>
      <c r="T36" s="125">
        <v>900.5245017233627</v>
      </c>
      <c r="U36" s="125">
        <v>894.1105949348118</v>
      </c>
      <c r="V36" s="125">
        <v>887.3670013487186</v>
      </c>
      <c r="W36" s="125">
        <v>881.1628952495129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s="123" customFormat="1" ht="12.75">
      <c r="A37" s="123" t="s">
        <v>103</v>
      </c>
      <c r="B37" s="125">
        <v>999.9647092038397</v>
      </c>
      <c r="C37" s="125">
        <v>998.2354601919819</v>
      </c>
      <c r="D37" s="125">
        <v>993.6123658949746</v>
      </c>
      <c r="E37" s="125">
        <v>986.6600790513834</v>
      </c>
      <c r="F37" s="125">
        <v>978.7902315076228</v>
      </c>
      <c r="G37" s="125">
        <v>969.0852625635234</v>
      </c>
      <c r="H37" s="125">
        <v>961.321287408244</v>
      </c>
      <c r="I37" s="125">
        <v>952.922077922078</v>
      </c>
      <c r="J37" s="125">
        <v>944.3464144551101</v>
      </c>
      <c r="K37" s="125">
        <v>934.5002823263693</v>
      </c>
      <c r="L37" s="125">
        <v>924.2306606437041</v>
      </c>
      <c r="M37" s="125">
        <v>914.7727272727273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="123" customFormat="1" ht="12.75"/>
  </sheetData>
  <sheetProtection/>
  <mergeCells count="2">
    <mergeCell ref="A30:A31"/>
    <mergeCell ref="B30:AM3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8" sqref="A18:I35"/>
    </sheetView>
  </sheetViews>
  <sheetFormatPr defaultColWidth="9.140625" defaultRowHeight="12.75" customHeight="1"/>
  <cols>
    <col min="1" max="1" width="9.140625" style="1" customWidth="1"/>
    <col min="2" max="2" width="12.57421875" style="1" customWidth="1"/>
    <col min="3" max="3" width="11.28125" style="1" customWidth="1"/>
    <col min="4" max="16384" width="9.140625" style="1" customWidth="1"/>
  </cols>
  <sheetData>
    <row r="1" ht="12.75" customHeight="1">
      <c r="A1" s="43" t="s">
        <v>56</v>
      </c>
    </row>
    <row r="2" ht="12.75" customHeight="1">
      <c r="A2" s="44" t="s">
        <v>114</v>
      </c>
    </row>
    <row r="3" ht="9" customHeight="1">
      <c r="A3" s="44"/>
    </row>
    <row r="4" spans="1:4" ht="12.75" customHeight="1">
      <c r="A4" s="10" t="s">
        <v>14</v>
      </c>
      <c r="B4" s="10" t="s">
        <v>38</v>
      </c>
      <c r="C4" s="10" t="s">
        <v>37</v>
      </c>
      <c r="D4" s="10" t="s">
        <v>36</v>
      </c>
    </row>
    <row r="5" spans="1:4" ht="12.75" customHeight="1">
      <c r="A5" s="11">
        <v>2000</v>
      </c>
      <c r="B5" s="12">
        <v>15958</v>
      </c>
      <c r="C5" s="12">
        <v>4266</v>
      </c>
      <c r="D5" s="12">
        <v>1940</v>
      </c>
    </row>
    <row r="6" spans="1:4" ht="12.75" customHeight="1">
      <c r="A6" s="11">
        <v>2001</v>
      </c>
      <c r="B6" s="12">
        <v>17127</v>
      </c>
      <c r="C6" s="12">
        <v>4540</v>
      </c>
      <c r="D6" s="12">
        <v>2200</v>
      </c>
    </row>
    <row r="7" spans="1:4" ht="12.75" customHeight="1">
      <c r="A7" s="11">
        <v>2002</v>
      </c>
      <c r="B7" s="12">
        <v>20052</v>
      </c>
      <c r="C7" s="12">
        <v>4599</v>
      </c>
      <c r="D7" s="12">
        <v>2279</v>
      </c>
    </row>
    <row r="8" spans="1:4" ht="12.75" customHeight="1">
      <c r="A8" s="11">
        <v>2003</v>
      </c>
      <c r="B8" s="12">
        <v>20402</v>
      </c>
      <c r="C8" s="12">
        <v>5834</v>
      </c>
      <c r="D8" s="12">
        <v>2531</v>
      </c>
    </row>
    <row r="9" spans="1:4" ht="12.75" customHeight="1">
      <c r="A9" s="11">
        <v>2004</v>
      </c>
      <c r="B9" s="12">
        <v>21835</v>
      </c>
      <c r="C9" s="12">
        <v>6685</v>
      </c>
      <c r="D9" s="12">
        <v>2617</v>
      </c>
    </row>
    <row r="10" spans="1:4" ht="12.75" customHeight="1">
      <c r="A10" s="11">
        <v>2005</v>
      </c>
      <c r="B10" s="12">
        <v>23303</v>
      </c>
      <c r="C10" s="12">
        <v>7536</v>
      </c>
      <c r="D10" s="12">
        <v>2883</v>
      </c>
    </row>
    <row r="11" spans="1:4" ht="12.75" customHeight="1">
      <c r="A11" s="11">
        <v>2006</v>
      </c>
      <c r="B11" s="12">
        <v>24020</v>
      </c>
      <c r="C11" s="12">
        <v>6453</v>
      </c>
      <c r="D11" s="12">
        <v>2933</v>
      </c>
    </row>
    <row r="12" spans="1:4" ht="12.75" customHeight="1">
      <c r="A12" s="11">
        <v>2007</v>
      </c>
      <c r="B12" s="12">
        <v>23560</v>
      </c>
      <c r="C12" s="12">
        <v>5447</v>
      </c>
      <c r="D12" s="12">
        <v>2926</v>
      </c>
    </row>
    <row r="13" spans="1:4" ht="12.75" customHeight="1">
      <c r="A13" s="32">
        <v>2008</v>
      </c>
      <c r="B13" s="33">
        <v>24548</v>
      </c>
      <c r="C13" s="34">
        <v>5996</v>
      </c>
      <c r="D13" s="33">
        <v>3246</v>
      </c>
    </row>
    <row r="14" spans="1:4" ht="12.75" customHeight="1">
      <c r="A14" s="6">
        <v>2009</v>
      </c>
      <c r="B14" s="13">
        <v>21357</v>
      </c>
      <c r="C14" s="14">
        <v>6685</v>
      </c>
      <c r="D14" s="13">
        <v>3453</v>
      </c>
    </row>
    <row r="15" spans="1:4" ht="12.75" customHeight="1">
      <c r="A15" s="32">
        <v>2010</v>
      </c>
      <c r="B15" s="33">
        <v>17169</v>
      </c>
      <c r="C15" s="34">
        <v>7173</v>
      </c>
      <c r="D15" s="33">
        <v>4163</v>
      </c>
    </row>
    <row r="16" spans="1:4" ht="12.75" customHeight="1">
      <c r="A16" s="11">
        <v>2011</v>
      </c>
      <c r="B16" s="33">
        <v>18005</v>
      </c>
      <c r="C16" s="34">
        <v>7144</v>
      </c>
      <c r="D16" s="12">
        <v>4213</v>
      </c>
    </row>
    <row r="18" ht="12.75" customHeight="1">
      <c r="A18" s="43" t="s">
        <v>113</v>
      </c>
    </row>
    <row r="19" ht="12.75" customHeight="1">
      <c r="A19" s="44" t="s">
        <v>114</v>
      </c>
    </row>
  </sheetData>
  <sheetProtection/>
  <printOptions/>
  <pageMargins left="0.75" right="0.75" top="0.42" bottom="0.38" header="0.33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2" sqref="A12:H33"/>
    </sheetView>
  </sheetViews>
  <sheetFormatPr defaultColWidth="9.140625" defaultRowHeight="12.75" customHeight="1"/>
  <cols>
    <col min="1" max="1" width="11.421875" style="1" customWidth="1"/>
    <col min="2" max="2" width="13.00390625" style="1" customWidth="1"/>
    <col min="3" max="4" width="14.00390625" style="1" customWidth="1"/>
    <col min="5" max="16384" width="9.140625" style="1" customWidth="1"/>
  </cols>
  <sheetData>
    <row r="1" ht="12.75" customHeight="1">
      <c r="A1" s="43" t="s">
        <v>76</v>
      </c>
    </row>
    <row r="2" ht="12.75" customHeight="1">
      <c r="A2" s="44" t="s">
        <v>115</v>
      </c>
    </row>
    <row r="3" ht="12.75" customHeight="1">
      <c r="A3" s="16"/>
    </row>
    <row r="4" spans="1:4" ht="12.75" customHeight="1">
      <c r="A4" s="20"/>
      <c r="B4" s="21" t="s">
        <v>57</v>
      </c>
      <c r="C4" s="21" t="s">
        <v>58</v>
      </c>
      <c r="D4" s="22" t="s">
        <v>0</v>
      </c>
    </row>
    <row r="5" ht="6" customHeight="1">
      <c r="A5" s="20"/>
    </row>
    <row r="6" spans="1:8" s="9" customFormat="1" ht="12.75" customHeight="1">
      <c r="A6" s="1" t="s">
        <v>37</v>
      </c>
      <c r="B6" s="12">
        <v>75256</v>
      </c>
      <c r="C6" s="12">
        <f>D6-B6</f>
        <v>13541</v>
      </c>
      <c r="D6" s="12">
        <v>88797</v>
      </c>
      <c r="F6" s="58"/>
      <c r="H6" s="31"/>
    </row>
    <row r="7" spans="1:8" ht="12.75" customHeight="1">
      <c r="A7" s="2" t="s">
        <v>36</v>
      </c>
      <c r="B7" s="12">
        <v>37316</v>
      </c>
      <c r="C7" s="12">
        <f>D7-B7</f>
        <v>16490</v>
      </c>
      <c r="D7" s="12">
        <v>53806</v>
      </c>
      <c r="F7" s="58"/>
      <c r="H7" s="31"/>
    </row>
    <row r="8" spans="2:4" ht="12.75" customHeight="1">
      <c r="B8" s="5"/>
      <c r="C8" s="5"/>
      <c r="D8" s="5"/>
    </row>
    <row r="9" spans="2:4" ht="12.75" customHeight="1">
      <c r="B9" s="23"/>
      <c r="C9" s="16"/>
      <c r="D9" s="16"/>
    </row>
    <row r="10" ht="12.75" customHeight="1">
      <c r="B10" s="23"/>
    </row>
    <row r="11" spans="2:3" ht="12.75" customHeight="1">
      <c r="B11" s="7"/>
      <c r="C11" s="7"/>
    </row>
    <row r="12" ht="12.75" customHeight="1">
      <c r="A12" s="43" t="s">
        <v>116</v>
      </c>
    </row>
    <row r="13" ht="12.75" customHeight="1">
      <c r="A13" s="44" t="s">
        <v>115</v>
      </c>
    </row>
    <row r="15" spans="2:5" ht="12.75" customHeight="1">
      <c r="B15" s="1" t="s">
        <v>37</v>
      </c>
      <c r="E15" s="1" t="s">
        <v>36</v>
      </c>
    </row>
  </sheetData>
  <sheetProtection/>
  <printOptions/>
  <pageMargins left="0.26" right="0.2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Giorgia Proietti Pannunzi</cp:lastModifiedBy>
  <cp:lastPrinted>2011-06-28T10:12:17Z</cp:lastPrinted>
  <dcterms:created xsi:type="dcterms:W3CDTF">2010-07-13T11:03:57Z</dcterms:created>
  <dcterms:modified xsi:type="dcterms:W3CDTF">2013-05-22T16:22:30Z</dcterms:modified>
  <cp:category/>
  <cp:version/>
  <cp:contentType/>
  <cp:contentStatus/>
</cp:coreProperties>
</file>