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2265" activeTab="0"/>
  </bookViews>
  <sheets>
    <sheet name="tav1.1" sheetId="1" r:id="rId1"/>
    <sheet name="tav1.2" sheetId="2" r:id="rId2"/>
    <sheet name="tav1.3" sheetId="3" r:id="rId3"/>
    <sheet name="tav1.4" sheetId="4" r:id="rId4"/>
    <sheet name="tav1.5" sheetId="5" r:id="rId5"/>
    <sheet name="tav1.6" sheetId="6" r:id="rId6"/>
    <sheet name="tav1.7" sheetId="7" r:id="rId7"/>
    <sheet name="tav1.8" sheetId="8" r:id="rId8"/>
    <sheet name="tav1.9" sheetId="9" r:id="rId9"/>
    <sheet name="tav1.10" sheetId="10" r:id="rId10"/>
    <sheet name="tav1.11" sheetId="11" r:id="rId11"/>
    <sheet name="tav1.12" sheetId="12" r:id="rId12"/>
  </sheets>
  <definedNames/>
  <calcPr fullCalcOnLoad="1"/>
</workbook>
</file>

<file path=xl/sharedStrings.xml><?xml version="1.0" encoding="utf-8"?>
<sst xmlns="http://schemas.openxmlformats.org/spreadsheetml/2006/main" count="615" uniqueCount="147">
  <si>
    <t>Tavola 1.1 - Presidi residenziali socio-assistenziali per tipologia di presidio e anno di avvio dell'attività</t>
  </si>
  <si>
    <t>TIPOLOGIA DI PRESIDIO</t>
  </si>
  <si>
    <t>&lt; 1950</t>
  </si>
  <si>
    <t>1950-1979</t>
  </si>
  <si>
    <t>1980-1989</t>
  </si>
  <si>
    <t>1990-1999</t>
  </si>
  <si>
    <t>Totale
 presidi</t>
  </si>
  <si>
    <t>VALORI ASSOLUTI</t>
  </si>
  <si>
    <t>Centro di pronta accoglienza</t>
  </si>
  <si>
    <t>Centro di accoglienza notturna</t>
  </si>
  <si>
    <t>Comunità familiare</t>
  </si>
  <si>
    <t>Comunità socio-educativa per minori</t>
  </si>
  <si>
    <t>Comunità socio-riabilitativa</t>
  </si>
  <si>
    <t>Comunità alloggio</t>
  </si>
  <si>
    <t>Istituto per minori</t>
  </si>
  <si>
    <t>Residenza assistenziale per anziani autosufficienti</t>
  </si>
  <si>
    <t>Residenza socio-sanitaria per anziani</t>
  </si>
  <si>
    <t>Centro di accoglienza immigrati</t>
  </si>
  <si>
    <t>Altro</t>
  </si>
  <si>
    <t>Totale</t>
  </si>
  <si>
    <t>VALORI PERCENTUALI</t>
  </si>
  <si>
    <t>Comunità educativa per minori</t>
  </si>
  <si>
    <t>Residenza assistenziale per anziani</t>
  </si>
  <si>
    <t>REGIONI</t>
  </si>
  <si>
    <t>Presidi
residenziali</t>
  </si>
  <si>
    <t>Totale
posti letto</t>
  </si>
  <si>
    <t>Ospiti</t>
  </si>
  <si>
    <t>Minori</t>
  </si>
  <si>
    <t>Adulti</t>
  </si>
  <si>
    <t>Anziani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</si>
  <si>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</si>
  <si>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</si>
  <si>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</si>
  <si>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</si>
  <si>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</si>
  <si>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</si>
  <si>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</si>
  <si>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</si>
  <si>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</si>
  <si>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</si>
  <si>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</si>
  <si>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</si>
  <si>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</si>
  <si>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</si>
  <si>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</si>
  <si>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</si>
  <si>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</si>
  <si>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</si>
  <si>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</si>
  <si>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</si>
  <si>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</si>
  <si>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</si>
  <si>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</si>
  <si>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</si>
  <si>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Sud e Isole</t>
  </si>
  <si>
    <t>Posti letto
(per 10.000 abitanti)</t>
  </si>
  <si>
    <t>Ospiti
(per 10.000 abitanti)</t>
  </si>
  <si>
    <t>Minori
(0-17 anni)</t>
  </si>
  <si>
    <t>Minori e
adulti</t>
  </si>
  <si>
    <t>Adulti
(18-64 anni)</t>
  </si>
  <si>
    <t>Adulti e
anziani</t>
  </si>
  <si>
    <t>Anziani
(65 anni e oltre)</t>
  </si>
  <si>
    <t>Minori
adulti
e anziani</t>
  </si>
  <si>
    <t xml:space="preserve">Bolzano-Bozen </t>
  </si>
  <si>
    <t>Tavola 1.5 - Presidi residenziali socio-assistenziali per tipo di utenza e tipologia di presidio</t>
  </si>
  <si>
    <t>Utenza</t>
  </si>
  <si>
    <t>Utenza
 mista</t>
  </si>
  <si>
    <t>Centro di
pronta 
accoglienza</t>
  </si>
  <si>
    <t>Centro di
accoglienza
notturna</t>
  </si>
  <si>
    <t>Comunità
familiare</t>
  </si>
  <si>
    <t>Comunità socio-
educativa
per minori</t>
  </si>
  <si>
    <t>Comunità
socio-
riabilitativa</t>
  </si>
  <si>
    <t>Comunità
alloggio</t>
  </si>
  <si>
    <t>Istituto
per minori</t>
  </si>
  <si>
    <t>Resid.
assistenz.
per anziani autosuffic.</t>
  </si>
  <si>
    <t>Resid.
socio-
sanitaria
per anziani</t>
  </si>
  <si>
    <t>RSA</t>
  </si>
  <si>
    <t>Centro di
accoglienza
immigrati</t>
  </si>
  <si>
    <t>Residenza
assistenz.
per anziani autosuff.</t>
  </si>
  <si>
    <t>Residenza
socio-
sanitaria
per anziani</t>
  </si>
  <si>
    <t>Centro di
accogl.
immigrati</t>
  </si>
  <si>
    <t>Presidi</t>
  </si>
  <si>
    <t>Posti letto</t>
  </si>
  <si>
    <t>Pubblico</t>
  </si>
  <si>
    <t>Non profit</t>
  </si>
  <si>
    <t>Profit</t>
  </si>
  <si>
    <t xml:space="preserve">Nord </t>
  </si>
  <si>
    <t>Comune/
Consorzio/
Associazione/ 
C. montana</t>
  </si>
  <si>
    <t>Provincia/
Regione</t>
  </si>
  <si>
    <t>Azienda sanitaria locale</t>
  </si>
  <si>
    <t>Altro ente pubblico</t>
  </si>
  <si>
    <t>Ente religioso</t>
  </si>
  <si>
    <t>Altra 
impresa privata</t>
  </si>
  <si>
    <t>Tavola 1.10 - Presidi residenziali socio-assistenziali per tipo di ente gestore e tipologia di presidio</t>
  </si>
  <si>
    <t>Comune/
Consorzio/
Associaz./ 
C. montana</t>
  </si>
  <si>
    <t>Altra impresa privata</t>
  </si>
  <si>
    <t>Finanziamenti
per attività
assistenziali</t>
  </si>
  <si>
    <t>Finanziamenti
per attività
sanitarie</t>
  </si>
  <si>
    <t>Finanziamenti
per altre attività</t>
  </si>
  <si>
    <t>Almeno un tipo di finanziamento (a)</t>
  </si>
  <si>
    <t>V.A.</t>
  </si>
  <si>
    <t>%</t>
  </si>
  <si>
    <t>(a) Sono inclusi tutti i presidi in cui le amministrazioni pubbliche contribuiscono alla copertura dei costi di gestione, anche attraverso fornitura di beni e servizi, personale, integrazione alle rette.</t>
  </si>
  <si>
    <t>PROFESSIONE</t>
  </si>
  <si>
    <t>Maschi</t>
  </si>
  <si>
    <t>Femmine</t>
  </si>
  <si>
    <t>Di cui:</t>
  </si>
  <si>
    <t>Volontari</t>
  </si>
  <si>
    <t xml:space="preserve">Direttori e amministratori </t>
  </si>
  <si>
    <t xml:space="preserve">Impiegati </t>
  </si>
  <si>
    <t>Medici</t>
  </si>
  <si>
    <t>Psicologi</t>
  </si>
  <si>
    <t>Sociologi</t>
  </si>
  <si>
    <t>Assistenti sociali</t>
  </si>
  <si>
    <t>Insegnanti e altri addetti alla formazione</t>
  </si>
  <si>
    <t>Educatori e pedagogisti</t>
  </si>
  <si>
    <t>Animatori</t>
  </si>
  <si>
    <t>Infermieri</t>
  </si>
  <si>
    <t>Fisioterapisti</t>
  </si>
  <si>
    <t>Logopedisti e altri addetti alla riabilitazione</t>
  </si>
  <si>
    <t>Addetti ai servizi di assistenza alla persona</t>
  </si>
  <si>
    <t xml:space="preserve">Addetti ai servizi generali </t>
  </si>
  <si>
    <t>Obiettori</t>
  </si>
  <si>
    <r>
      <t>A carico del S.S.N.</t>
    </r>
    <r>
      <rPr>
        <i/>
        <vertAlign val="superscript"/>
        <sz val="7"/>
        <rFont val="Arial"/>
        <family val="2"/>
      </rPr>
      <t>(a)</t>
    </r>
  </si>
  <si>
    <r>
      <t>Altro</t>
    </r>
  </si>
  <si>
    <t>Centro di
pronta 
accogl.</t>
  </si>
  <si>
    <t>Tavola 1.12 - Personale operante nei presidi residenziali, per genere e professione esercitata</t>
  </si>
  <si>
    <t>TOTALE</t>
  </si>
  <si>
    <t>TOTALE OPERATORI</t>
  </si>
  <si>
    <t>Residenza sanitaria assistenziale (Rsa)</t>
  </si>
  <si>
    <t>Valle d'Aosta</t>
  </si>
  <si>
    <t xml:space="preserve">                      regione            </t>
  </si>
  <si>
    <t xml:space="preserve">Tavola 1.3 - Posti letto e ospiti nei presidi residenziali socio-assistenziali per regione </t>
  </si>
  <si>
    <r>
      <t xml:space="preserve">                  </t>
    </r>
    <r>
      <rPr>
        <i/>
        <sz val="9"/>
        <rFont val="Arial"/>
        <family val="2"/>
      </rPr>
      <t xml:space="preserve">    (valori per 10.000 abitanti)</t>
    </r>
  </si>
  <si>
    <t xml:space="preserve"> Tavola 1.4 - Presidi residenziali socio-assistenziali per tipo di utenza e regione </t>
  </si>
  <si>
    <t xml:space="preserve">Tavola 1.9 - Presidi residenziali socio-assistenziali per tipo di ente gestore e regione </t>
  </si>
  <si>
    <t xml:space="preserve">Tavola 1.7 - Posti letto nei presidi residenziali per tipologia di presidio e regione </t>
  </si>
  <si>
    <t>Impresa 
non profit</t>
  </si>
  <si>
    <t>Ipab</t>
  </si>
  <si>
    <t xml:space="preserve">                         </t>
  </si>
  <si>
    <t>Tavola 1.11 - Presidi residenziali socio-assistenziali che ricevono finanziamenti pubblici per tipologia di presidio</t>
  </si>
  <si>
    <t>(a) Servizio sanitario nazionale</t>
  </si>
  <si>
    <t xml:space="preserve">                     del titolare  e regione </t>
  </si>
  <si>
    <t xml:space="preserve">Tavola 1.2 - Presidi residenziali socio-assistenziali, posti letto e ospiti presenti al 31 dicembre 2003 per </t>
  </si>
  <si>
    <t>Tavola 1.8 - Presidi  residenziali  socio-assistenziali e  numero di posti letto  al 31 dicembre 2003,  per settore</t>
  </si>
  <si>
    <t>2000-2003</t>
  </si>
  <si>
    <t xml:space="preserve">Tavola 1.6 - Presidi residenziali socio-assistenziali per tipologia di presidio e regione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</si>
</sst>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"/>
    <numFmt numFmtId="172" formatCode="#,##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#,##0_ ;\-#,##0\ "/>
    <numFmt numFmtId="180" formatCode="0.000000000"/>
    <numFmt numFmtId="181" formatCode="0.0000000000"/>
    <numFmt numFmtId="182" formatCode="0.00000000000"/>
    <numFmt numFmtId="183" formatCode="0_ ;\-0\ "/>
    <numFmt numFmtId="184" formatCode="_-* #,##0.0_-;\-* #,##0.0_-;_-* &quot;-&quot;_-;_-@_-"/>
    <numFmt numFmtId="185" formatCode="_-* #,##0.00_-;\-* #,##0.00_-;_-* &quot;-&quot;_-;_-@_-"/>
    <numFmt numFmtId="186" formatCode="_-* #,##0.0_-;\-* #,##0.0_-;_-* &quot;-&quot;?_-;_-@_-"/>
    <numFmt numFmtId="187" formatCode="0.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vertAlign val="superscript"/>
      <sz val="7"/>
      <name val="Arial"/>
      <family val="2"/>
    </font>
    <font>
      <i/>
      <vertAlign val="superscript"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18" applyAlignment="1">
      <alignment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 horizontal="right"/>
    </xf>
    <xf numFmtId="41" fontId="5" fillId="0" borderId="0" xfId="18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4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6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3" fontId="3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3" fontId="7" fillId="0" borderId="0" xfId="0" applyNumberFormat="1" applyFont="1" applyAlignment="1">
      <alignment vertical="top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1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171" fontId="4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horizontal="left" vertical="center"/>
    </xf>
    <xf numFmtId="41" fontId="4" fillId="0" borderId="0" xfId="18" applyFont="1" applyAlignment="1">
      <alignment horizontal="right"/>
    </xf>
    <xf numFmtId="3" fontId="8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41" fontId="4" fillId="0" borderId="0" xfId="18" applyFont="1" applyAlignment="1">
      <alignment/>
    </xf>
    <xf numFmtId="41" fontId="6" fillId="0" borderId="0" xfId="18" applyFont="1" applyAlignment="1">
      <alignment/>
    </xf>
    <xf numFmtId="184" fontId="4" fillId="0" borderId="0" xfId="18" applyNumberFormat="1" applyFont="1" applyAlignment="1">
      <alignment/>
    </xf>
    <xf numFmtId="184" fontId="6" fillId="0" borderId="0" xfId="18" applyNumberFormat="1" applyFont="1" applyAlignment="1">
      <alignment/>
    </xf>
    <xf numFmtId="41" fontId="4" fillId="0" borderId="1" xfId="18" applyFont="1" applyBorder="1" applyAlignment="1">
      <alignment/>
    </xf>
    <xf numFmtId="0" fontId="7" fillId="0" borderId="1" xfId="0" applyFont="1" applyBorder="1" applyAlignment="1">
      <alignment vertical="top"/>
    </xf>
    <xf numFmtId="0" fontId="5" fillId="0" borderId="0" xfId="0" applyFont="1" applyAlignment="1">
      <alignment vertical="center"/>
    </xf>
    <xf numFmtId="41" fontId="4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41" fontId="5" fillId="0" borderId="0" xfId="18" applyFont="1" applyAlignment="1">
      <alignment/>
    </xf>
    <xf numFmtId="41" fontId="6" fillId="0" borderId="0" xfId="0" applyNumberFormat="1" applyFont="1" applyBorder="1" applyAlignment="1">
      <alignment/>
    </xf>
    <xf numFmtId="184" fontId="6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3" fontId="3" fillId="0" borderId="1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1" fontId="4" fillId="0" borderId="0" xfId="18" applyFont="1" applyFill="1" applyBorder="1" applyAlignment="1">
      <alignment horizontal="left" vertical="center"/>
    </xf>
    <xf numFmtId="41" fontId="4" fillId="0" borderId="0" xfId="18" applyFont="1" applyFill="1" applyBorder="1" applyAlignment="1">
      <alignment horizontal="left" vertical="center" wrapText="1"/>
    </xf>
    <xf numFmtId="41" fontId="4" fillId="0" borderId="1" xfId="18" applyFont="1" applyFill="1" applyBorder="1" applyAlignment="1">
      <alignment/>
    </xf>
    <xf numFmtId="41" fontId="8" fillId="0" borderId="1" xfId="18" applyFont="1" applyBorder="1" applyAlignment="1">
      <alignment/>
    </xf>
    <xf numFmtId="41" fontId="4" fillId="0" borderId="0" xfId="18" applyFont="1" applyFill="1" applyBorder="1" applyAlignment="1">
      <alignment/>
    </xf>
    <xf numFmtId="41" fontId="8" fillId="0" borderId="0" xfId="18" applyFont="1" applyFill="1" applyBorder="1" applyAlignment="1">
      <alignment/>
    </xf>
    <xf numFmtId="41" fontId="8" fillId="0" borderId="0" xfId="18" applyFont="1" applyAlignment="1">
      <alignment/>
    </xf>
    <xf numFmtId="0" fontId="8" fillId="0" borderId="0" xfId="0" applyFont="1" applyFill="1" applyBorder="1" applyAlignment="1">
      <alignment/>
    </xf>
    <xf numFmtId="174" fontId="4" fillId="0" borderId="0" xfId="18" applyNumberFormat="1" applyFont="1" applyAlignment="1">
      <alignment/>
    </xf>
    <xf numFmtId="174" fontId="6" fillId="0" borderId="0" xfId="18" applyNumberFormat="1" applyFont="1" applyAlignment="1">
      <alignment/>
    </xf>
    <xf numFmtId="41" fontId="8" fillId="0" borderId="0" xfId="18" applyFont="1" applyBorder="1" applyAlignment="1">
      <alignment/>
    </xf>
    <xf numFmtId="179" fontId="4" fillId="0" borderId="0" xfId="18" applyNumberFormat="1" applyFont="1" applyAlignment="1">
      <alignment/>
    </xf>
    <xf numFmtId="179" fontId="6" fillId="0" borderId="0" xfId="18" applyNumberFormat="1" applyFont="1" applyAlignment="1">
      <alignment/>
    </xf>
    <xf numFmtId="41" fontId="0" fillId="0" borderId="0" xfId="18" applyFont="1" applyFill="1" applyBorder="1" applyAlignment="1">
      <alignment/>
    </xf>
    <xf numFmtId="0" fontId="14" fillId="0" borderId="0" xfId="0" applyFont="1" applyAlignment="1">
      <alignment/>
    </xf>
    <xf numFmtId="179" fontId="4" fillId="0" borderId="0" xfId="18" applyNumberFormat="1" applyFont="1" applyAlignment="1">
      <alignment/>
    </xf>
    <xf numFmtId="171" fontId="1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3" fontId="4" fillId="0" borderId="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 wrapText="1"/>
    </xf>
    <xf numFmtId="41" fontId="4" fillId="0" borderId="0" xfId="18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1" fontId="4" fillId="0" borderId="0" xfId="18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43125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46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14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143125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5" name="Line 5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6" name="Line 6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7" name="Line 7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6" name="Line 16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7" name="Line 17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1431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>
          <a:off x="21431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21431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>
          <a:off x="21431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6" name="Line 27"/>
        <xdr:cNvSpPr>
          <a:spLocks/>
        </xdr:cNvSpPr>
      </xdr:nvSpPr>
      <xdr:spPr>
        <a:xfrm>
          <a:off x="21431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7" name="Line 29"/>
        <xdr:cNvSpPr>
          <a:spLocks/>
        </xdr:cNvSpPr>
      </xdr:nvSpPr>
      <xdr:spPr>
        <a:xfrm>
          <a:off x="21431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8" name="Line 30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9" name="Line 31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0" name="Line 32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1" name="Line 33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2" name="Line 34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3" name="Line 35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4" name="Line 36"/>
        <xdr:cNvSpPr>
          <a:spLocks/>
        </xdr:cNvSpPr>
      </xdr:nvSpPr>
      <xdr:spPr>
        <a:xfrm>
          <a:off x="21431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5</xdr:col>
      <xdr:colOff>581025</xdr:colOff>
      <xdr:row>18</xdr:row>
      <xdr:rowOff>0</xdr:rowOff>
    </xdr:to>
    <xdr:sp>
      <xdr:nvSpPr>
        <xdr:cNvPr id="35" name="Testo 1"/>
        <xdr:cNvSpPr txBox="1">
          <a:spLocks noChangeArrowheads="1"/>
        </xdr:cNvSpPr>
      </xdr:nvSpPr>
      <xdr:spPr>
        <a:xfrm>
          <a:off x="0" y="36480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Presidi residenziali socio-assistenziali secondo l'utenza e la tipologia di presidio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05075" y="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25050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8" name="Testo 1"/>
        <xdr:cNvSpPr txBox="1">
          <a:spLocks noChangeArrowheads="1"/>
        </xdr:cNvSpPr>
      </xdr:nvSpPr>
      <xdr:spPr>
        <a:xfrm>
          <a:off x="0" y="3533775"/>
          <a:ext cx="250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Presidi residenziali socio-assistenziali secondo l'utenza e la tipologia di presidio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19375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619375" y="5810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686425" y="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362200" y="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4276725"/>
          <a:ext cx="529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Segue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Numero di presidi residenziali socio-assistenziali per tipologia di presidio e regione geografica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717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3529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371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371725" y="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7" name="Line 7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16" name="Line 16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17" name="Line 17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3717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3" name="Line 23"/>
        <xdr:cNvSpPr>
          <a:spLocks/>
        </xdr:cNvSpPr>
      </xdr:nvSpPr>
      <xdr:spPr>
        <a:xfrm>
          <a:off x="23717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23717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>
          <a:off x="23717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2371725" y="58769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>
          <a:off x="23717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2371725" y="58769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>
          <a:off x="2371725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23717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7" name="Line 37"/>
        <xdr:cNvSpPr>
          <a:spLocks/>
        </xdr:cNvSpPr>
      </xdr:nvSpPr>
      <xdr:spPr>
        <a:xfrm>
          <a:off x="4848225" y="58769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8" name="Line 38"/>
        <xdr:cNvSpPr>
          <a:spLocks/>
        </xdr:cNvSpPr>
      </xdr:nvSpPr>
      <xdr:spPr>
        <a:xfrm>
          <a:off x="4848225" y="58769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7</xdr:col>
      <xdr:colOff>495300</xdr:colOff>
      <xdr:row>20</xdr:row>
      <xdr:rowOff>0</xdr:rowOff>
    </xdr:to>
    <xdr:sp>
      <xdr:nvSpPr>
        <xdr:cNvPr id="39" name="Testo 1"/>
        <xdr:cNvSpPr txBox="1">
          <a:spLocks noChangeArrowheads="1"/>
        </xdr:cNvSpPr>
      </xdr:nvSpPr>
      <xdr:spPr>
        <a:xfrm>
          <a:off x="0" y="3743325"/>
          <a:ext cx="583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Presidi residenziali socio-assistenziali secondo l'utenza e la tipologia di presidio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83832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3832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13</xdr:col>
      <xdr:colOff>276225</xdr:colOff>
      <xdr:row>30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4505325"/>
          <a:ext cx="589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Segue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Numero di presidi residenziali socio-assistenziali per tipologia di presidio e regione geografica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95450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13</xdr:col>
      <xdr:colOff>276225</xdr:colOff>
      <xdr:row>30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4505325"/>
          <a:ext cx="589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Segue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Numero di presidi residenziali socio-assistenziali per tipologia di presidio e regione geografica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6480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114300</xdr:rowOff>
    </xdr:from>
    <xdr:to>
      <xdr:col>10</xdr:col>
      <xdr:colOff>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9817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9817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9817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364807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9817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59817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8" name="Line 8"/>
        <xdr:cNvSpPr>
          <a:spLocks/>
        </xdr:cNvSpPr>
      </xdr:nvSpPr>
      <xdr:spPr>
        <a:xfrm>
          <a:off x="59817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24815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114300</xdr:rowOff>
    </xdr:from>
    <xdr:to>
      <xdr:col>10</xdr:col>
      <xdr:colOff>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962650" y="132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96265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96265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2481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114300</xdr:rowOff>
    </xdr:from>
    <xdr:to>
      <xdr:col>10</xdr:col>
      <xdr:colOff>0</xdr:colOff>
      <xdr:row>18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962650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5962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59626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9"/>
  <dimension ref="A1:AA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16" customWidth="1"/>
    <col min="2" max="7" width="8.7109375" style="16" customWidth="1"/>
    <col min="8" max="8" width="9.7109375" style="16" customWidth="1"/>
    <col min="9" max="9" width="7.8515625" style="16" customWidth="1"/>
    <col min="10" max="51" width="5.8515625" style="16" customWidth="1"/>
    <col min="52" max="16384" width="9.140625" style="16" customWidth="1"/>
  </cols>
  <sheetData>
    <row r="1" spans="1:8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9" customHeight="1">
      <c r="A2" s="3"/>
      <c r="B2" s="3"/>
      <c r="C2" s="3"/>
      <c r="D2" s="3"/>
      <c r="E2" s="3"/>
      <c r="F2" s="3"/>
      <c r="G2" s="3"/>
      <c r="H2" s="1"/>
    </row>
    <row r="3" spans="1:8" s="7" customFormat="1" ht="39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145</v>
      </c>
      <c r="G3" s="5" t="s">
        <v>6</v>
      </c>
      <c r="H3" s="6"/>
    </row>
    <row r="4" spans="1:8" s="9" customFormat="1" ht="30" customHeight="1">
      <c r="A4" s="125" t="s">
        <v>7</v>
      </c>
      <c r="B4" s="125"/>
      <c r="C4" s="125"/>
      <c r="D4" s="125"/>
      <c r="E4" s="125"/>
      <c r="F4" s="125"/>
      <c r="G4" s="125"/>
      <c r="H4" s="8"/>
    </row>
    <row r="5" spans="1:27" ht="12.75">
      <c r="A5" s="10" t="s">
        <v>8</v>
      </c>
      <c r="B5" s="11">
        <v>20.427807486631014</v>
      </c>
      <c r="C5" s="11">
        <v>20.427807486631014</v>
      </c>
      <c r="D5" s="11">
        <v>39.83422459893048</v>
      </c>
      <c r="E5" s="11">
        <v>97.03208556149734</v>
      </c>
      <c r="F5" s="11">
        <v>13.27807486631016</v>
      </c>
      <c r="G5" s="12">
        <f>SUM(B5:F5)</f>
        <v>191.00000000000003</v>
      </c>
      <c r="I5" s="13"/>
      <c r="J5"/>
      <c r="K5"/>
      <c r="L5"/>
      <c r="M5"/>
      <c r="N5"/>
      <c r="O5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</row>
    <row r="6" spans="1:27" ht="12.75">
      <c r="A6" s="10" t="s">
        <v>9</v>
      </c>
      <c r="B6" s="11">
        <v>6.07843137254902</v>
      </c>
      <c r="C6" s="11">
        <v>1.2156862745098038</v>
      </c>
      <c r="D6" s="11">
        <v>7.294117647058823</v>
      </c>
      <c r="E6" s="11">
        <v>34.03921568627451</v>
      </c>
      <c r="F6" s="11">
        <v>13.372549019607844</v>
      </c>
      <c r="G6" s="12">
        <f aca="true" t="shared" si="0" ref="G6:G16">SUM(B6:F6)</f>
        <v>62</v>
      </c>
      <c r="I6" s="13"/>
      <c r="J6"/>
      <c r="K6"/>
      <c r="L6"/>
      <c r="M6"/>
      <c r="N6"/>
      <c r="O6"/>
      <c r="P6" s="14"/>
      <c r="Q6" s="14"/>
      <c r="R6" s="14"/>
      <c r="S6" s="14"/>
      <c r="T6" s="14"/>
      <c r="U6" s="14"/>
      <c r="V6" s="15"/>
      <c r="W6" s="15"/>
      <c r="X6" s="15"/>
      <c r="Y6" s="15"/>
      <c r="Z6" s="15"/>
      <c r="AA6" s="15"/>
    </row>
    <row r="7" spans="1:27" ht="12.75">
      <c r="A7" s="10" t="s">
        <v>10</v>
      </c>
      <c r="B7" s="11">
        <v>30.6951871657754</v>
      </c>
      <c r="C7" s="11">
        <v>57.00534759358289</v>
      </c>
      <c r="D7" s="11">
        <v>112.9144385026738</v>
      </c>
      <c r="E7" s="11">
        <v>337.64705882352945</v>
      </c>
      <c r="F7" s="11">
        <v>76.7379679144385</v>
      </c>
      <c r="G7" s="12">
        <f t="shared" si="0"/>
        <v>615</v>
      </c>
      <c r="I7" s="13"/>
      <c r="J7"/>
      <c r="K7"/>
      <c r="L7"/>
      <c r="M7"/>
      <c r="N7"/>
      <c r="O7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</row>
    <row r="8" spans="1:27" ht="12.75">
      <c r="A8" s="10" t="s">
        <v>11</v>
      </c>
      <c r="B8" s="11">
        <v>147.93816254416961</v>
      </c>
      <c r="C8" s="11">
        <v>154.48409893992937</v>
      </c>
      <c r="D8" s="11">
        <v>107.35335689045937</v>
      </c>
      <c r="E8" s="11">
        <v>274.92932862190816</v>
      </c>
      <c r="F8" s="11">
        <v>56.29505300353357</v>
      </c>
      <c r="G8" s="12">
        <f t="shared" si="0"/>
        <v>741.0000000000001</v>
      </c>
      <c r="I8" s="13"/>
      <c r="J8"/>
      <c r="K8"/>
      <c r="L8"/>
      <c r="M8"/>
      <c r="N8"/>
      <c r="O8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</row>
    <row r="9" spans="1:27" ht="12.75">
      <c r="A9" s="10" t="s">
        <v>12</v>
      </c>
      <c r="B9" s="11">
        <v>36.604735883424404</v>
      </c>
      <c r="C9" s="11">
        <v>104.09471766848816</v>
      </c>
      <c r="D9" s="11">
        <v>132.69216757741347</v>
      </c>
      <c r="E9" s="11">
        <v>298.55737704918033</v>
      </c>
      <c r="F9" s="11">
        <v>56.05100182149363</v>
      </c>
      <c r="G9" s="12">
        <f t="shared" si="0"/>
        <v>628</v>
      </c>
      <c r="I9" s="13"/>
      <c r="J9"/>
      <c r="K9"/>
      <c r="L9"/>
      <c r="M9"/>
      <c r="N9"/>
      <c r="O9"/>
      <c r="P9" s="14"/>
      <c r="Q9" s="14"/>
      <c r="R9" s="14"/>
      <c r="S9" s="14"/>
      <c r="T9" s="14"/>
      <c r="U9" s="14"/>
      <c r="V9" s="15"/>
      <c r="W9" s="15"/>
      <c r="X9" s="15"/>
      <c r="Y9" s="15"/>
      <c r="Z9" s="15"/>
      <c r="AA9" s="15"/>
    </row>
    <row r="10" spans="1:27" ht="12.75">
      <c r="A10" s="10" t="s">
        <v>13</v>
      </c>
      <c r="B10" s="11">
        <v>65.375</v>
      </c>
      <c r="C10" s="11">
        <v>126.08035714285714</v>
      </c>
      <c r="D10" s="11">
        <v>187.953125</v>
      </c>
      <c r="E10" s="11">
        <v>552.1852678571428</v>
      </c>
      <c r="F10" s="11">
        <v>114.40625</v>
      </c>
      <c r="G10" s="12">
        <f t="shared" si="0"/>
        <v>1046</v>
      </c>
      <c r="I10" s="13"/>
      <c r="J10"/>
      <c r="K10"/>
      <c r="L10"/>
      <c r="M10"/>
      <c r="N10"/>
      <c r="O10"/>
      <c r="P10" s="14"/>
      <c r="Q10" s="14"/>
      <c r="R10" s="14"/>
      <c r="S10" s="14"/>
      <c r="T10" s="14"/>
      <c r="U10" s="14"/>
      <c r="V10" s="15"/>
      <c r="W10" s="15"/>
      <c r="X10" s="15"/>
      <c r="Y10" s="15"/>
      <c r="Z10" s="15"/>
      <c r="AA10" s="15"/>
    </row>
    <row r="11" spans="1:27" ht="12.75">
      <c r="A11" s="10" t="s">
        <v>14</v>
      </c>
      <c r="B11" s="11">
        <v>138.92307692307693</v>
      </c>
      <c r="C11" s="11">
        <v>82.6923076923077</v>
      </c>
      <c r="D11" s="11">
        <v>24.25641025641026</v>
      </c>
      <c r="E11" s="11">
        <v>9.923076923076923</v>
      </c>
      <c r="F11" s="11">
        <v>2.2051282051282053</v>
      </c>
      <c r="G11" s="12">
        <f t="shared" si="0"/>
        <v>258.00000000000006</v>
      </c>
      <c r="I11" s="13"/>
      <c r="J11"/>
      <c r="K11"/>
      <c r="L11"/>
      <c r="M11"/>
      <c r="N11"/>
      <c r="O11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</row>
    <row r="12" spans="1:27" ht="12.75">
      <c r="A12" s="10" t="s">
        <v>15</v>
      </c>
      <c r="B12" s="11">
        <v>425.792656587473</v>
      </c>
      <c r="C12" s="11">
        <v>509.8488120950323</v>
      </c>
      <c r="D12" s="11">
        <v>388.5874730021598</v>
      </c>
      <c r="E12" s="11">
        <v>498.8250539956804</v>
      </c>
      <c r="F12" s="11">
        <v>90.94600431965442</v>
      </c>
      <c r="G12" s="12">
        <f t="shared" si="0"/>
        <v>1913.9999999999998</v>
      </c>
      <c r="I12" s="13"/>
      <c r="J12"/>
      <c r="K12"/>
      <c r="L12"/>
      <c r="M12"/>
      <c r="N12"/>
      <c r="O12"/>
      <c r="P12" s="14"/>
      <c r="Q12" s="14"/>
      <c r="R12" s="14"/>
      <c r="S12" s="14"/>
      <c r="T12" s="14"/>
      <c r="U12" s="14"/>
      <c r="V12" s="15"/>
      <c r="W12" s="15"/>
      <c r="X12" s="15"/>
      <c r="Y12" s="15"/>
      <c r="Z12" s="15"/>
      <c r="AA12" s="15"/>
    </row>
    <row r="13" spans="1:27" ht="12.75">
      <c r="A13" s="10" t="s">
        <v>16</v>
      </c>
      <c r="B13" s="11">
        <v>284.2</v>
      </c>
      <c r="C13" s="11">
        <v>259.5939393939394</v>
      </c>
      <c r="D13" s="11">
        <v>306.3454545454545</v>
      </c>
      <c r="E13" s="11">
        <v>488.430303030303</v>
      </c>
      <c r="F13" s="11">
        <v>82.43030303030304</v>
      </c>
      <c r="G13" s="12">
        <f t="shared" si="0"/>
        <v>1421</v>
      </c>
      <c r="I13" s="13"/>
      <c r="J13"/>
      <c r="K13"/>
      <c r="L13"/>
      <c r="M13"/>
      <c r="N13"/>
      <c r="O13"/>
      <c r="P13" s="14"/>
      <c r="Q13" s="14"/>
      <c r="R13" s="14"/>
      <c r="S13" s="14"/>
      <c r="T13" s="14"/>
      <c r="U13" s="14"/>
      <c r="V13" s="15"/>
      <c r="W13" s="15"/>
      <c r="X13" s="15"/>
      <c r="Y13" s="15"/>
      <c r="Z13" s="15"/>
      <c r="AA13" s="15"/>
    </row>
    <row r="14" spans="1:27" ht="12.75">
      <c r="A14" s="10" t="s">
        <v>129</v>
      </c>
      <c r="B14" s="11">
        <v>321.50045829514204</v>
      </c>
      <c r="C14" s="11">
        <v>204.59120073327225</v>
      </c>
      <c r="D14" s="11">
        <v>137.47662694775437</v>
      </c>
      <c r="E14" s="11">
        <v>439.49220898258477</v>
      </c>
      <c r="F14" s="11">
        <v>77.93950504124658</v>
      </c>
      <c r="G14" s="12">
        <f t="shared" si="0"/>
        <v>1181</v>
      </c>
      <c r="I14" s="13"/>
      <c r="J14"/>
      <c r="K14"/>
      <c r="L14"/>
      <c r="M14"/>
      <c r="N14"/>
      <c r="O14"/>
      <c r="P14" s="1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</row>
    <row r="15" spans="1:27" ht="12.75">
      <c r="A15" s="10" t="s">
        <v>17</v>
      </c>
      <c r="B15" s="11">
        <v>0</v>
      </c>
      <c r="C15" s="11">
        <v>1</v>
      </c>
      <c r="D15" s="11">
        <v>18</v>
      </c>
      <c r="E15" s="11">
        <v>213</v>
      </c>
      <c r="F15" s="11">
        <v>63.655913978494624</v>
      </c>
      <c r="G15" s="12">
        <f t="shared" si="0"/>
        <v>295.6559139784946</v>
      </c>
      <c r="I15" s="13"/>
      <c r="J15"/>
      <c r="K15"/>
      <c r="L15"/>
      <c r="M15"/>
      <c r="N15"/>
      <c r="O15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</row>
    <row r="16" spans="1:27" ht="12.75">
      <c r="A16" s="10" t="s">
        <v>18</v>
      </c>
      <c r="B16" s="11">
        <v>14.285714285714285</v>
      </c>
      <c r="C16" s="11">
        <v>17.857142857142858</v>
      </c>
      <c r="D16" s="11">
        <v>10.714285714285714</v>
      </c>
      <c r="E16" s="11">
        <v>46.42857142857143</v>
      </c>
      <c r="F16" s="11">
        <v>10.714285714285714</v>
      </c>
      <c r="G16" s="12">
        <f t="shared" si="0"/>
        <v>99.99999999999999</v>
      </c>
      <c r="I16" s="13"/>
      <c r="J16"/>
      <c r="K16"/>
      <c r="L16"/>
      <c r="M16"/>
      <c r="N16"/>
      <c r="O16"/>
      <c r="P16" s="14"/>
      <c r="Q16" s="14"/>
      <c r="R16" s="14"/>
      <c r="S16" s="14"/>
      <c r="T16" s="14"/>
      <c r="U16" s="14"/>
      <c r="V16" s="15"/>
      <c r="W16" s="15"/>
      <c r="X16" s="15"/>
      <c r="Y16" s="15"/>
      <c r="Z16" s="15"/>
      <c r="AA16" s="15"/>
    </row>
    <row r="17" spans="1:12" s="21" customFormat="1" ht="12">
      <c r="A17" s="17" t="s">
        <v>127</v>
      </c>
      <c r="B17" s="18">
        <f aca="true" t="shared" si="1" ref="B17:G17">SUM(B5:B16)</f>
        <v>1491.8212305439556</v>
      </c>
      <c r="C17" s="18">
        <f t="shared" si="1"/>
        <v>1538.891417877693</v>
      </c>
      <c r="D17" s="18">
        <f t="shared" si="1"/>
        <v>1473.4216806826005</v>
      </c>
      <c r="E17" s="18">
        <f t="shared" si="1"/>
        <v>3290.489547959749</v>
      </c>
      <c r="F17" s="18">
        <f t="shared" si="1"/>
        <v>658.0320369144962</v>
      </c>
      <c r="G17" s="18">
        <f t="shared" si="1"/>
        <v>8452.655913978495</v>
      </c>
      <c r="I17" s="19"/>
      <c r="J17" s="20"/>
      <c r="L17" s="22"/>
    </row>
    <row r="18" spans="1:15" s="9" customFormat="1" ht="30" customHeight="1">
      <c r="A18" s="126" t="s">
        <v>20</v>
      </c>
      <c r="B18" s="126"/>
      <c r="C18" s="126"/>
      <c r="D18" s="126"/>
      <c r="E18" s="126"/>
      <c r="F18" s="126"/>
      <c r="G18" s="126"/>
      <c r="H18" s="23"/>
      <c r="I18" s="24"/>
      <c r="J18" s="25"/>
      <c r="K18" s="25"/>
      <c r="L18" s="25"/>
      <c r="M18" s="25"/>
      <c r="N18" s="25"/>
      <c r="O18" s="25"/>
    </row>
    <row r="19" spans="1:13" ht="12">
      <c r="A19" s="10" t="s">
        <v>8</v>
      </c>
      <c r="B19" s="26">
        <f aca="true" t="shared" si="2" ref="B19:G29">B5/$G5*100</f>
        <v>10.695187165775398</v>
      </c>
      <c r="C19" s="26">
        <f t="shared" si="2"/>
        <v>10.695187165775398</v>
      </c>
      <c r="D19" s="26">
        <f t="shared" si="2"/>
        <v>20.85561497326203</v>
      </c>
      <c r="E19" s="26">
        <f t="shared" si="2"/>
        <v>50.80213903743316</v>
      </c>
      <c r="F19" s="26">
        <f t="shared" si="2"/>
        <v>6.951871657754009</v>
      </c>
      <c r="G19" s="26">
        <f t="shared" si="2"/>
        <v>100</v>
      </c>
      <c r="H19" s="11"/>
      <c r="I19" s="20"/>
      <c r="J19" s="27"/>
      <c r="K19" s="27"/>
      <c r="L19" s="27"/>
      <c r="M19" s="27"/>
    </row>
    <row r="20" spans="1:13" ht="12">
      <c r="A20" s="10" t="s">
        <v>9</v>
      </c>
      <c r="B20" s="26">
        <f t="shared" si="2"/>
        <v>9.803921568627452</v>
      </c>
      <c r="C20" s="26">
        <f t="shared" si="2"/>
        <v>1.9607843137254901</v>
      </c>
      <c r="D20" s="26">
        <f t="shared" si="2"/>
        <v>11.76470588235294</v>
      </c>
      <c r="E20" s="26">
        <f t="shared" si="2"/>
        <v>54.90196078431373</v>
      </c>
      <c r="F20" s="26">
        <f t="shared" si="2"/>
        <v>21.568627450980394</v>
      </c>
      <c r="G20" s="26">
        <f t="shared" si="2"/>
        <v>100</v>
      </c>
      <c r="H20" s="11"/>
      <c r="I20" s="20"/>
      <c r="J20" s="27"/>
      <c r="K20" s="27"/>
      <c r="L20" s="27"/>
      <c r="M20" s="27"/>
    </row>
    <row r="21" spans="1:13" ht="12">
      <c r="A21" s="10" t="s">
        <v>10</v>
      </c>
      <c r="B21" s="26">
        <f t="shared" si="2"/>
        <v>4.991087344028521</v>
      </c>
      <c r="C21" s="26">
        <f t="shared" si="2"/>
        <v>9.269162210338681</v>
      </c>
      <c r="D21" s="26">
        <f t="shared" si="2"/>
        <v>18.360071301247775</v>
      </c>
      <c r="E21" s="26">
        <f t="shared" si="2"/>
        <v>54.90196078431373</v>
      </c>
      <c r="F21" s="26">
        <f t="shared" si="2"/>
        <v>12.4777183600713</v>
      </c>
      <c r="G21" s="26">
        <f t="shared" si="2"/>
        <v>100</v>
      </c>
      <c r="H21" s="11"/>
      <c r="I21" s="20"/>
      <c r="J21" s="27"/>
      <c r="K21" s="27"/>
      <c r="L21" s="27"/>
      <c r="M21" s="27"/>
    </row>
    <row r="22" spans="1:13" ht="12">
      <c r="A22" s="10" t="s">
        <v>21</v>
      </c>
      <c r="B22" s="26">
        <f t="shared" si="2"/>
        <v>19.96466431095406</v>
      </c>
      <c r="C22" s="26">
        <f t="shared" si="2"/>
        <v>20.848056537102476</v>
      </c>
      <c r="D22" s="26">
        <f t="shared" si="2"/>
        <v>14.48763250883392</v>
      </c>
      <c r="E22" s="26">
        <f t="shared" si="2"/>
        <v>37.10247349823321</v>
      </c>
      <c r="F22" s="26">
        <f t="shared" si="2"/>
        <v>7.597173144876324</v>
      </c>
      <c r="G22" s="26">
        <f t="shared" si="2"/>
        <v>100</v>
      </c>
      <c r="H22" s="11"/>
      <c r="I22" s="20"/>
      <c r="J22" s="27"/>
      <c r="K22" s="27"/>
      <c r="L22" s="27"/>
      <c r="M22" s="27"/>
    </row>
    <row r="23" spans="1:13" ht="12">
      <c r="A23" s="10" t="s">
        <v>12</v>
      </c>
      <c r="B23" s="26">
        <f t="shared" si="2"/>
        <v>5.828779599271402</v>
      </c>
      <c r="C23" s="26">
        <f t="shared" si="2"/>
        <v>16.57559198542805</v>
      </c>
      <c r="D23" s="26">
        <f t="shared" si="2"/>
        <v>21.12932604735883</v>
      </c>
      <c r="E23" s="26">
        <f t="shared" si="2"/>
        <v>47.54098360655738</v>
      </c>
      <c r="F23" s="26">
        <f t="shared" si="2"/>
        <v>8.925318761384336</v>
      </c>
      <c r="G23" s="26">
        <f t="shared" si="2"/>
        <v>100</v>
      </c>
      <c r="H23" s="11"/>
      <c r="I23" s="20"/>
      <c r="J23" s="27"/>
      <c r="K23" s="27"/>
      <c r="L23" s="27"/>
      <c r="M23" s="27"/>
    </row>
    <row r="24" spans="1:13" ht="12">
      <c r="A24" s="10" t="s">
        <v>13</v>
      </c>
      <c r="B24" s="26">
        <f t="shared" si="2"/>
        <v>6.25</v>
      </c>
      <c r="C24" s="26">
        <f t="shared" si="2"/>
        <v>12.053571428571429</v>
      </c>
      <c r="D24" s="26">
        <f t="shared" si="2"/>
        <v>17.96875</v>
      </c>
      <c r="E24" s="26">
        <f t="shared" si="2"/>
        <v>52.790178571428555</v>
      </c>
      <c r="F24" s="26">
        <f t="shared" si="2"/>
        <v>10.9375</v>
      </c>
      <c r="G24" s="26">
        <f t="shared" si="2"/>
        <v>100</v>
      </c>
      <c r="H24" s="11"/>
      <c r="I24" s="20"/>
      <c r="J24" s="27"/>
      <c r="K24" s="27"/>
      <c r="L24" s="27"/>
      <c r="M24" s="27"/>
    </row>
    <row r="25" spans="1:15" ht="12">
      <c r="A25" s="10" t="s">
        <v>14</v>
      </c>
      <c r="B25" s="26">
        <f t="shared" si="2"/>
        <v>53.84615384615385</v>
      </c>
      <c r="C25" s="26">
        <f t="shared" si="2"/>
        <v>32.051282051282044</v>
      </c>
      <c r="D25" s="26">
        <f t="shared" si="2"/>
        <v>9.4017094017094</v>
      </c>
      <c r="E25" s="26">
        <f t="shared" si="2"/>
        <v>3.846153846153846</v>
      </c>
      <c r="F25" s="26">
        <f t="shared" si="2"/>
        <v>0.8547008547008547</v>
      </c>
      <c r="G25" s="26">
        <f t="shared" si="2"/>
        <v>100</v>
      </c>
      <c r="H25" s="11"/>
      <c r="I25" s="20"/>
      <c r="J25" s="27"/>
      <c r="K25" s="27"/>
      <c r="L25" s="27"/>
      <c r="M25" s="27"/>
      <c r="N25" s="27"/>
      <c r="O25" s="27"/>
    </row>
    <row r="26" spans="1:15" ht="12">
      <c r="A26" s="10" t="s">
        <v>22</v>
      </c>
      <c r="B26" s="26">
        <f t="shared" si="2"/>
        <v>22.246220302375814</v>
      </c>
      <c r="C26" s="26">
        <f t="shared" si="2"/>
        <v>26.63786897048236</v>
      </c>
      <c r="D26" s="26">
        <f t="shared" si="2"/>
        <v>20.302375809935207</v>
      </c>
      <c r="E26" s="26">
        <f t="shared" si="2"/>
        <v>26.061915046796262</v>
      </c>
      <c r="F26" s="26">
        <f t="shared" si="2"/>
        <v>4.751619870410368</v>
      </c>
      <c r="G26" s="26">
        <f t="shared" si="2"/>
        <v>100</v>
      </c>
      <c r="H26" s="11"/>
      <c r="I26" s="20"/>
      <c r="J26" s="27"/>
      <c r="K26" s="27"/>
      <c r="L26" s="27"/>
      <c r="M26" s="27"/>
      <c r="N26" s="27"/>
      <c r="O26" s="27"/>
    </row>
    <row r="27" spans="1:15" ht="12">
      <c r="A27" s="10" t="s">
        <v>16</v>
      </c>
      <c r="B27" s="26">
        <f t="shared" si="2"/>
        <v>20</v>
      </c>
      <c r="C27" s="26">
        <f t="shared" si="2"/>
        <v>18.26839826839827</v>
      </c>
      <c r="D27" s="26">
        <f t="shared" si="2"/>
        <v>21.558441558441558</v>
      </c>
      <c r="E27" s="26">
        <f t="shared" si="2"/>
        <v>34.37229437229437</v>
      </c>
      <c r="F27" s="26">
        <f t="shared" si="2"/>
        <v>5.800865800865802</v>
      </c>
      <c r="G27" s="26">
        <f t="shared" si="2"/>
        <v>100</v>
      </c>
      <c r="H27" s="11"/>
      <c r="I27" s="20"/>
      <c r="J27" s="27"/>
      <c r="K27" s="27"/>
      <c r="L27" s="27"/>
      <c r="M27" s="27"/>
      <c r="N27" s="27"/>
      <c r="O27" s="27"/>
    </row>
    <row r="28" spans="1:15" ht="12">
      <c r="A28" s="10" t="s">
        <v>129</v>
      </c>
      <c r="B28" s="26">
        <f t="shared" si="2"/>
        <v>27.222731439046743</v>
      </c>
      <c r="C28" s="26">
        <f t="shared" si="2"/>
        <v>17.323556370302477</v>
      </c>
      <c r="D28" s="26">
        <f t="shared" si="2"/>
        <v>11.640696608615949</v>
      </c>
      <c r="E28" s="26">
        <f t="shared" si="2"/>
        <v>37.213565536205316</v>
      </c>
      <c r="F28" s="26">
        <f t="shared" si="2"/>
        <v>6.599450045829515</v>
      </c>
      <c r="G28" s="26">
        <f t="shared" si="2"/>
        <v>100</v>
      </c>
      <c r="H28" s="11"/>
      <c r="I28" s="20"/>
      <c r="J28" s="27"/>
      <c r="K28" s="27"/>
      <c r="L28" s="27"/>
      <c r="M28" s="27"/>
      <c r="N28" s="27"/>
      <c r="O28" s="27"/>
    </row>
    <row r="29" spans="1:15" ht="12">
      <c r="A29" s="10" t="s">
        <v>17</v>
      </c>
      <c r="B29" s="26">
        <f t="shared" si="2"/>
        <v>0</v>
      </c>
      <c r="C29" s="26">
        <f t="shared" si="2"/>
        <v>0.33823101542042483</v>
      </c>
      <c r="D29" s="26">
        <f t="shared" si="2"/>
        <v>6.088158277567647</v>
      </c>
      <c r="E29" s="26">
        <f t="shared" si="2"/>
        <v>72.0432062845505</v>
      </c>
      <c r="F29" s="26">
        <f t="shared" si="2"/>
        <v>21.53040442246145</v>
      </c>
      <c r="G29" s="26">
        <f t="shared" si="2"/>
        <v>100</v>
      </c>
      <c r="H29" s="11"/>
      <c r="I29" s="20"/>
      <c r="J29" s="27"/>
      <c r="K29" s="27"/>
      <c r="L29" s="27"/>
      <c r="M29" s="27"/>
      <c r="N29" s="27"/>
      <c r="O29" s="27"/>
    </row>
    <row r="30" spans="1:15" ht="12">
      <c r="A30" s="10" t="s">
        <v>18</v>
      </c>
      <c r="B30" s="26">
        <f aca="true" t="shared" si="3" ref="B30:G30">B16/$G16*100</f>
        <v>14.285714285714288</v>
      </c>
      <c r="C30" s="26">
        <f t="shared" si="3"/>
        <v>17.85714285714286</v>
      </c>
      <c r="D30" s="26">
        <f t="shared" si="3"/>
        <v>10.714285714285715</v>
      </c>
      <c r="E30" s="26">
        <f t="shared" si="3"/>
        <v>46.42857142857144</v>
      </c>
      <c r="F30" s="26">
        <f t="shared" si="3"/>
        <v>10.714285714285715</v>
      </c>
      <c r="G30" s="26">
        <f t="shared" si="3"/>
        <v>100</v>
      </c>
      <c r="H30" s="11"/>
      <c r="I30" s="20"/>
      <c r="J30" s="27"/>
      <c r="K30" s="27"/>
      <c r="L30" s="27"/>
      <c r="M30" s="27"/>
      <c r="N30" s="27"/>
      <c r="O30" s="27"/>
    </row>
    <row r="31" spans="1:9" s="21" customFormat="1" ht="12">
      <c r="A31" s="17" t="s">
        <v>127</v>
      </c>
      <c r="B31" s="26">
        <f aca="true" t="shared" si="4" ref="B31:G31">B17/$G17*100</f>
        <v>17.649141828627748</v>
      </c>
      <c r="C31" s="26">
        <f t="shared" si="4"/>
        <v>18.206010436705068</v>
      </c>
      <c r="D31" s="26">
        <f t="shared" si="4"/>
        <v>17.431464094568717</v>
      </c>
      <c r="E31" s="26">
        <f t="shared" si="4"/>
        <v>38.92846912788837</v>
      </c>
      <c r="F31" s="26">
        <f t="shared" si="4"/>
        <v>7.784914512210089</v>
      </c>
      <c r="G31" s="26">
        <f t="shared" si="4"/>
        <v>100</v>
      </c>
      <c r="H31" s="18"/>
      <c r="I31" s="20"/>
    </row>
    <row r="32" spans="1:15" ht="8.25" customHeight="1">
      <c r="A32" s="28"/>
      <c r="B32" s="29"/>
      <c r="C32" s="29"/>
      <c r="D32" s="29"/>
      <c r="E32" s="29"/>
      <c r="F32" s="29"/>
      <c r="G32" s="29"/>
      <c r="H32" s="30"/>
      <c r="I32" s="27"/>
      <c r="J32" s="27"/>
      <c r="K32" s="27"/>
      <c r="L32" s="27"/>
      <c r="M32" s="27"/>
      <c r="N32" s="27"/>
      <c r="O32" s="27"/>
    </row>
    <row r="33" spans="9:15" ht="12">
      <c r="I33" s="27"/>
      <c r="J33" s="27"/>
      <c r="K33" s="27"/>
      <c r="L33" s="27"/>
      <c r="M33" s="27"/>
      <c r="N33" s="27"/>
      <c r="O33" s="27"/>
    </row>
    <row r="34" ht="12">
      <c r="E34" s="31"/>
    </row>
    <row r="35" spans="2:8" ht="12">
      <c r="B35" s="32"/>
      <c r="C35" s="32"/>
      <c r="D35" s="32"/>
      <c r="E35" s="32"/>
      <c r="F35" s="32"/>
      <c r="G35" s="32"/>
      <c r="H35" s="32"/>
    </row>
    <row r="37" ht="12">
      <c r="E37" s="32"/>
    </row>
    <row r="39" ht="12">
      <c r="E39" s="33"/>
    </row>
    <row r="51" spans="1:7" ht="12.75">
      <c r="A51" s="127"/>
      <c r="B51" s="127"/>
      <c r="C51" s="127"/>
      <c r="D51" s="127"/>
      <c r="E51" s="127"/>
      <c r="F51" s="127"/>
      <c r="G51" s="127"/>
    </row>
  </sheetData>
  <mergeCells count="3">
    <mergeCell ref="A4:G4"/>
    <mergeCell ref="A18:G18"/>
    <mergeCell ref="A51:G51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"/>
  <dimension ref="A1:J52"/>
  <sheetViews>
    <sheetView workbookViewId="0" topLeftCell="A10">
      <selection activeCell="A4" sqref="B5:G16"/>
    </sheetView>
  </sheetViews>
  <sheetFormatPr defaultColWidth="9.140625" defaultRowHeight="12.75"/>
  <cols>
    <col min="1" max="1" width="30.421875" style="43" customWidth="1"/>
    <col min="2" max="2" width="7.57421875" style="43" customWidth="1"/>
    <col min="3" max="10" width="6.421875" style="43" customWidth="1"/>
    <col min="11" max="25" width="6.57421875" style="43" customWidth="1"/>
    <col min="26" max="16384" width="9.140625" style="43" customWidth="1"/>
  </cols>
  <sheetData>
    <row r="1" ht="12">
      <c r="A1" s="74" t="s">
        <v>93</v>
      </c>
    </row>
    <row r="2" ht="9" customHeight="1">
      <c r="A2" s="75"/>
    </row>
    <row r="3" spans="1:10" s="79" customFormat="1" ht="44.25" customHeight="1">
      <c r="A3" s="78" t="s">
        <v>1</v>
      </c>
      <c r="B3" s="59" t="s">
        <v>94</v>
      </c>
      <c r="C3" s="59" t="s">
        <v>88</v>
      </c>
      <c r="D3" s="59" t="s">
        <v>89</v>
      </c>
      <c r="E3" s="59" t="s">
        <v>138</v>
      </c>
      <c r="F3" s="59" t="s">
        <v>90</v>
      </c>
      <c r="G3" s="59" t="s">
        <v>91</v>
      </c>
      <c r="H3" s="59" t="s">
        <v>137</v>
      </c>
      <c r="I3" s="59" t="s">
        <v>95</v>
      </c>
      <c r="J3" s="59" t="s">
        <v>19</v>
      </c>
    </row>
    <row r="4" spans="1:10" ht="30" customHeight="1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" customHeight="1">
      <c r="A5" s="81" t="s">
        <v>8</v>
      </c>
      <c r="B5" s="81">
        <v>9</v>
      </c>
      <c r="C5" s="81">
        <v>0</v>
      </c>
      <c r="D5" s="119">
        <v>2</v>
      </c>
      <c r="E5" s="81">
        <v>15</v>
      </c>
      <c r="F5" s="81">
        <v>2</v>
      </c>
      <c r="G5" s="81">
        <v>67</v>
      </c>
      <c r="H5" s="81">
        <v>82</v>
      </c>
      <c r="I5" s="81">
        <v>14</v>
      </c>
      <c r="J5" s="81">
        <v>191</v>
      </c>
    </row>
    <row r="6" spans="1:10" ht="12" customHeight="1">
      <c r="A6" s="81" t="s">
        <v>9</v>
      </c>
      <c r="B6" s="81">
        <v>12</v>
      </c>
      <c r="C6" s="81">
        <v>0</v>
      </c>
      <c r="D6" s="81">
        <v>0</v>
      </c>
      <c r="E6" s="81">
        <v>0</v>
      </c>
      <c r="F6" s="81">
        <v>1</v>
      </c>
      <c r="G6" s="64">
        <v>6</v>
      </c>
      <c r="H6" s="81">
        <v>40</v>
      </c>
      <c r="I6" s="81">
        <v>3</v>
      </c>
      <c r="J6" s="81">
        <v>62</v>
      </c>
    </row>
    <row r="7" spans="1:10" ht="12" customHeight="1">
      <c r="A7" s="81" t="s">
        <v>10</v>
      </c>
      <c r="B7" s="81">
        <v>13</v>
      </c>
      <c r="C7" s="81">
        <v>4</v>
      </c>
      <c r="D7" s="81">
        <v>20</v>
      </c>
      <c r="E7" s="81">
        <v>10</v>
      </c>
      <c r="F7" s="81">
        <v>1</v>
      </c>
      <c r="G7" s="64">
        <v>238</v>
      </c>
      <c r="H7" s="81">
        <v>283</v>
      </c>
      <c r="I7" s="81">
        <v>46</v>
      </c>
      <c r="J7" s="81">
        <v>615</v>
      </c>
    </row>
    <row r="8" spans="1:10" ht="12" customHeight="1">
      <c r="A8" s="81" t="s">
        <v>11</v>
      </c>
      <c r="B8" s="81">
        <v>18</v>
      </c>
      <c r="C8" s="81">
        <v>11</v>
      </c>
      <c r="D8" s="81">
        <v>2</v>
      </c>
      <c r="E8" s="81">
        <v>57</v>
      </c>
      <c r="F8" s="81">
        <v>5</v>
      </c>
      <c r="G8" s="81">
        <v>253</v>
      </c>
      <c r="H8" s="81">
        <v>365</v>
      </c>
      <c r="I8" s="81">
        <v>30</v>
      </c>
      <c r="J8" s="81">
        <v>741</v>
      </c>
    </row>
    <row r="9" spans="1:10" ht="12" customHeight="1">
      <c r="A9" s="81" t="s">
        <v>12</v>
      </c>
      <c r="B9" s="81">
        <v>18</v>
      </c>
      <c r="C9" s="81">
        <v>6</v>
      </c>
      <c r="D9" s="81">
        <v>112</v>
      </c>
      <c r="E9" s="81">
        <v>26</v>
      </c>
      <c r="F9" s="81">
        <v>7</v>
      </c>
      <c r="G9" s="81">
        <v>66</v>
      </c>
      <c r="H9" s="81">
        <v>312</v>
      </c>
      <c r="I9" s="81">
        <v>81</v>
      </c>
      <c r="J9" s="81">
        <v>628</v>
      </c>
    </row>
    <row r="10" spans="1:10" ht="12" customHeight="1">
      <c r="A10" s="81" t="s">
        <v>13</v>
      </c>
      <c r="B10" s="81">
        <v>101</v>
      </c>
      <c r="C10" s="81">
        <v>4</v>
      </c>
      <c r="D10" s="81">
        <v>36</v>
      </c>
      <c r="E10" s="81">
        <v>60</v>
      </c>
      <c r="F10" s="81">
        <v>2</v>
      </c>
      <c r="G10" s="81">
        <v>180</v>
      </c>
      <c r="H10" s="81">
        <v>524</v>
      </c>
      <c r="I10" s="81">
        <v>139</v>
      </c>
      <c r="J10" s="81">
        <v>1046</v>
      </c>
    </row>
    <row r="11" spans="1:10" ht="12" customHeight="1">
      <c r="A11" s="81" t="s">
        <v>14</v>
      </c>
      <c r="B11" s="81">
        <v>8</v>
      </c>
      <c r="C11" s="81">
        <v>5</v>
      </c>
      <c r="D11" s="81">
        <v>0</v>
      </c>
      <c r="E11" s="81">
        <v>39</v>
      </c>
      <c r="F11" s="81">
        <v>2</v>
      </c>
      <c r="G11" s="64">
        <v>185</v>
      </c>
      <c r="H11" s="81">
        <v>16</v>
      </c>
      <c r="I11" s="81">
        <v>3</v>
      </c>
      <c r="J11" s="81">
        <v>258</v>
      </c>
    </row>
    <row r="12" spans="1:10" ht="12" customHeight="1">
      <c r="A12" s="81" t="s">
        <v>15</v>
      </c>
      <c r="B12" s="81">
        <v>231</v>
      </c>
      <c r="C12" s="81">
        <v>2</v>
      </c>
      <c r="D12" s="81">
        <v>13</v>
      </c>
      <c r="E12" s="81">
        <v>320</v>
      </c>
      <c r="F12" s="81">
        <v>22</v>
      </c>
      <c r="G12" s="64">
        <v>610</v>
      </c>
      <c r="H12" s="81">
        <v>287</v>
      </c>
      <c r="I12" s="81">
        <v>429</v>
      </c>
      <c r="J12" s="81">
        <v>1914</v>
      </c>
    </row>
    <row r="13" spans="1:10" ht="12" customHeight="1">
      <c r="A13" s="81" t="s">
        <v>16</v>
      </c>
      <c r="B13" s="81">
        <v>195</v>
      </c>
      <c r="C13" s="81">
        <v>0</v>
      </c>
      <c r="D13" s="81">
        <v>13</v>
      </c>
      <c r="E13" s="81">
        <v>387</v>
      </c>
      <c r="F13" s="81">
        <v>15</v>
      </c>
      <c r="G13" s="64">
        <v>224</v>
      </c>
      <c r="H13" s="81">
        <v>259</v>
      </c>
      <c r="I13" s="81">
        <v>328</v>
      </c>
      <c r="J13" s="81">
        <v>1421</v>
      </c>
    </row>
    <row r="14" spans="1:10" ht="12" customHeight="1">
      <c r="A14" s="10" t="s">
        <v>129</v>
      </c>
      <c r="B14" s="81">
        <v>73</v>
      </c>
      <c r="C14" s="119">
        <v>1</v>
      </c>
      <c r="D14" s="81">
        <v>152</v>
      </c>
      <c r="E14" s="81">
        <v>314</v>
      </c>
      <c r="F14" s="81">
        <v>17</v>
      </c>
      <c r="G14" s="64">
        <v>143</v>
      </c>
      <c r="H14" s="81">
        <v>269</v>
      </c>
      <c r="I14" s="81">
        <v>212</v>
      </c>
      <c r="J14" s="81">
        <v>1181</v>
      </c>
    </row>
    <row r="15" spans="1:10" ht="12" customHeight="1">
      <c r="A15" s="81" t="s">
        <v>17</v>
      </c>
      <c r="B15" s="81">
        <v>156</v>
      </c>
      <c r="C15" s="81">
        <v>0</v>
      </c>
      <c r="D15" s="81">
        <v>0</v>
      </c>
      <c r="E15" s="119">
        <v>3</v>
      </c>
      <c r="F15" s="81">
        <v>1</v>
      </c>
      <c r="G15" s="64">
        <v>26</v>
      </c>
      <c r="H15" s="81">
        <v>93</v>
      </c>
      <c r="I15" s="81">
        <v>17</v>
      </c>
      <c r="J15" s="81">
        <v>296</v>
      </c>
    </row>
    <row r="16" spans="1:10" ht="12" customHeight="1">
      <c r="A16" s="81" t="s">
        <v>18</v>
      </c>
      <c r="B16" s="81">
        <v>10</v>
      </c>
      <c r="C16" s="81">
        <v>0</v>
      </c>
      <c r="D16" s="81">
        <v>8</v>
      </c>
      <c r="E16" s="81">
        <v>8</v>
      </c>
      <c r="F16" s="81">
        <v>0</v>
      </c>
      <c r="G16" s="64">
        <v>21</v>
      </c>
      <c r="H16" s="81">
        <v>41</v>
      </c>
      <c r="I16" s="81">
        <v>12</v>
      </c>
      <c r="J16" s="81">
        <v>100</v>
      </c>
    </row>
    <row r="17" spans="1:10" ht="12" customHeight="1">
      <c r="A17" s="17" t="s">
        <v>127</v>
      </c>
      <c r="B17" s="82">
        <f aca="true" t="shared" si="0" ref="B17:J17">SUM(B5:B16)</f>
        <v>844</v>
      </c>
      <c r="C17" s="82">
        <f t="shared" si="0"/>
        <v>33</v>
      </c>
      <c r="D17" s="82">
        <f t="shared" si="0"/>
        <v>358</v>
      </c>
      <c r="E17" s="82">
        <f t="shared" si="0"/>
        <v>1239</v>
      </c>
      <c r="F17" s="82">
        <f t="shared" si="0"/>
        <v>75</v>
      </c>
      <c r="G17" s="82">
        <f t="shared" si="0"/>
        <v>2019</v>
      </c>
      <c r="H17" s="82">
        <f t="shared" si="0"/>
        <v>2571</v>
      </c>
      <c r="I17" s="82">
        <f t="shared" si="0"/>
        <v>1314</v>
      </c>
      <c r="J17" s="82">
        <f t="shared" si="0"/>
        <v>8453</v>
      </c>
    </row>
    <row r="18" spans="1:10" ht="30" customHeight="1">
      <c r="A18" s="140" t="s">
        <v>20</v>
      </c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ht="12" customHeight="1">
      <c r="A19" s="81" t="s">
        <v>8</v>
      </c>
      <c r="B19" s="83">
        <f>B5/$J5*100</f>
        <v>4.712041884816754</v>
      </c>
      <c r="C19" s="83">
        <f aca="true" t="shared" si="1" ref="C19:J19">C5/$J5*100</f>
        <v>0</v>
      </c>
      <c r="D19" s="83">
        <f t="shared" si="1"/>
        <v>1.0471204188481675</v>
      </c>
      <c r="E19" s="83">
        <f t="shared" si="1"/>
        <v>7.853403141361256</v>
      </c>
      <c r="F19" s="83">
        <f t="shared" si="1"/>
        <v>1.0471204188481675</v>
      </c>
      <c r="G19" s="83">
        <f t="shared" si="1"/>
        <v>35.07853403141361</v>
      </c>
      <c r="H19" s="83">
        <f t="shared" si="1"/>
        <v>42.93193717277487</v>
      </c>
      <c r="I19" s="83">
        <f t="shared" si="1"/>
        <v>7.329842931937172</v>
      </c>
      <c r="J19" s="83">
        <f t="shared" si="1"/>
        <v>100</v>
      </c>
    </row>
    <row r="20" spans="1:10" ht="12" customHeight="1">
      <c r="A20" s="81" t="s">
        <v>9</v>
      </c>
      <c r="B20" s="83">
        <f aca="true" t="shared" si="2" ref="B20:J20">B6/$J6*100</f>
        <v>19.35483870967742</v>
      </c>
      <c r="C20" s="83">
        <f t="shared" si="2"/>
        <v>0</v>
      </c>
      <c r="D20" s="83">
        <f t="shared" si="2"/>
        <v>0</v>
      </c>
      <c r="E20" s="83">
        <f t="shared" si="2"/>
        <v>0</v>
      </c>
      <c r="F20" s="83">
        <f t="shared" si="2"/>
        <v>1.6129032258064515</v>
      </c>
      <c r="G20" s="83">
        <f t="shared" si="2"/>
        <v>9.67741935483871</v>
      </c>
      <c r="H20" s="83">
        <f t="shared" si="2"/>
        <v>64.51612903225806</v>
      </c>
      <c r="I20" s="83">
        <f t="shared" si="2"/>
        <v>4.838709677419355</v>
      </c>
      <c r="J20" s="83">
        <f t="shared" si="2"/>
        <v>100</v>
      </c>
    </row>
    <row r="21" spans="1:10" ht="12" customHeight="1">
      <c r="A21" s="81" t="s">
        <v>10</v>
      </c>
      <c r="B21" s="83">
        <f aca="true" t="shared" si="3" ref="B21:J21">B7/$J7*100</f>
        <v>2.113821138211382</v>
      </c>
      <c r="C21" s="83">
        <f t="shared" si="3"/>
        <v>0.6504065040650406</v>
      </c>
      <c r="D21" s="83">
        <f t="shared" si="3"/>
        <v>3.2520325203252036</v>
      </c>
      <c r="E21" s="83">
        <f t="shared" si="3"/>
        <v>1.6260162601626018</v>
      </c>
      <c r="F21" s="83">
        <f t="shared" si="3"/>
        <v>0.16260162601626016</v>
      </c>
      <c r="G21" s="83">
        <f t="shared" si="3"/>
        <v>38.699186991869915</v>
      </c>
      <c r="H21" s="83">
        <f t="shared" si="3"/>
        <v>46.016260162601625</v>
      </c>
      <c r="I21" s="83">
        <f t="shared" si="3"/>
        <v>7.479674796747967</v>
      </c>
      <c r="J21" s="83">
        <f t="shared" si="3"/>
        <v>100</v>
      </c>
    </row>
    <row r="22" spans="1:10" ht="12" customHeight="1">
      <c r="A22" s="81" t="s">
        <v>11</v>
      </c>
      <c r="B22" s="83">
        <f aca="true" t="shared" si="4" ref="B22:J22">B8/$J8*100</f>
        <v>2.42914979757085</v>
      </c>
      <c r="C22" s="83">
        <f t="shared" si="4"/>
        <v>1.484480431848853</v>
      </c>
      <c r="D22" s="83">
        <f t="shared" si="4"/>
        <v>0.2699055330634278</v>
      </c>
      <c r="E22" s="83">
        <f t="shared" si="4"/>
        <v>7.6923076923076925</v>
      </c>
      <c r="F22" s="83">
        <f t="shared" si="4"/>
        <v>0.6747638326585695</v>
      </c>
      <c r="G22" s="83">
        <f t="shared" si="4"/>
        <v>34.14304993252362</v>
      </c>
      <c r="H22" s="83">
        <f t="shared" si="4"/>
        <v>49.257759784075574</v>
      </c>
      <c r="I22" s="83">
        <f t="shared" si="4"/>
        <v>4.048582995951417</v>
      </c>
      <c r="J22" s="83">
        <f t="shared" si="4"/>
        <v>100</v>
      </c>
    </row>
    <row r="23" spans="1:10" ht="12" customHeight="1">
      <c r="A23" s="81" t="s">
        <v>12</v>
      </c>
      <c r="B23" s="83">
        <f aca="true" t="shared" si="5" ref="B23:J23">B9/$J9*100</f>
        <v>2.8662420382165608</v>
      </c>
      <c r="C23" s="83">
        <f t="shared" si="5"/>
        <v>0.9554140127388535</v>
      </c>
      <c r="D23" s="83">
        <f t="shared" si="5"/>
        <v>17.8343949044586</v>
      </c>
      <c r="E23" s="83">
        <f t="shared" si="5"/>
        <v>4.140127388535031</v>
      </c>
      <c r="F23" s="83">
        <f t="shared" si="5"/>
        <v>1.1146496815286624</v>
      </c>
      <c r="G23" s="83">
        <f t="shared" si="5"/>
        <v>10.509554140127388</v>
      </c>
      <c r="H23" s="83">
        <f t="shared" si="5"/>
        <v>49.681528662420384</v>
      </c>
      <c r="I23" s="83">
        <f t="shared" si="5"/>
        <v>12.898089171974522</v>
      </c>
      <c r="J23" s="83">
        <f t="shared" si="5"/>
        <v>100</v>
      </c>
    </row>
    <row r="24" spans="1:10" ht="12" customHeight="1">
      <c r="A24" s="81" t="s">
        <v>13</v>
      </c>
      <c r="B24" s="83">
        <f aca="true" t="shared" si="6" ref="B24:J24">B10/$J10*100</f>
        <v>9.655831739961759</v>
      </c>
      <c r="C24" s="83">
        <f t="shared" si="6"/>
        <v>0.3824091778202677</v>
      </c>
      <c r="D24" s="83">
        <f t="shared" si="6"/>
        <v>3.4416826003824093</v>
      </c>
      <c r="E24" s="83">
        <f t="shared" si="6"/>
        <v>5.736137667304015</v>
      </c>
      <c r="F24" s="83">
        <f t="shared" si="6"/>
        <v>0.19120458891013384</v>
      </c>
      <c r="G24" s="83">
        <f t="shared" si="6"/>
        <v>17.208413001912046</v>
      </c>
      <c r="H24" s="83">
        <f t="shared" si="6"/>
        <v>50.09560229445506</v>
      </c>
      <c r="I24" s="83">
        <f t="shared" si="6"/>
        <v>13.288718929254303</v>
      </c>
      <c r="J24" s="83">
        <f t="shared" si="6"/>
        <v>100</v>
      </c>
    </row>
    <row r="25" spans="1:10" ht="12" customHeight="1">
      <c r="A25" s="81" t="s">
        <v>14</v>
      </c>
      <c r="B25" s="83">
        <f aca="true" t="shared" si="7" ref="B25:J25">B11/$J11*100</f>
        <v>3.10077519379845</v>
      </c>
      <c r="C25" s="83">
        <f t="shared" si="7"/>
        <v>1.937984496124031</v>
      </c>
      <c r="D25" s="83">
        <f t="shared" si="7"/>
        <v>0</v>
      </c>
      <c r="E25" s="83">
        <f t="shared" si="7"/>
        <v>15.11627906976744</v>
      </c>
      <c r="F25" s="83">
        <f t="shared" si="7"/>
        <v>0.7751937984496124</v>
      </c>
      <c r="G25" s="83">
        <f t="shared" si="7"/>
        <v>71.70542635658916</v>
      </c>
      <c r="H25" s="83">
        <f t="shared" si="7"/>
        <v>6.2015503875969</v>
      </c>
      <c r="I25" s="83">
        <f t="shared" si="7"/>
        <v>1.1627906976744187</v>
      </c>
      <c r="J25" s="83">
        <f t="shared" si="7"/>
        <v>100</v>
      </c>
    </row>
    <row r="26" spans="1:10" ht="12" customHeight="1">
      <c r="A26" s="81" t="s">
        <v>15</v>
      </c>
      <c r="B26" s="83">
        <f aca="true" t="shared" si="8" ref="B26:J26">B12/$J12*100</f>
        <v>12.068965517241379</v>
      </c>
      <c r="C26" s="83">
        <f t="shared" si="8"/>
        <v>0.10449320794148381</v>
      </c>
      <c r="D26" s="83">
        <f t="shared" si="8"/>
        <v>0.6792058516196446</v>
      </c>
      <c r="E26" s="83">
        <f t="shared" si="8"/>
        <v>16.718913270637408</v>
      </c>
      <c r="F26" s="83">
        <f t="shared" si="8"/>
        <v>1.1494252873563218</v>
      </c>
      <c r="G26" s="83">
        <f t="shared" si="8"/>
        <v>31.870428422152557</v>
      </c>
      <c r="H26" s="83">
        <f t="shared" si="8"/>
        <v>14.994775339602926</v>
      </c>
      <c r="I26" s="83">
        <f t="shared" si="8"/>
        <v>22.413793103448278</v>
      </c>
      <c r="J26" s="83">
        <f t="shared" si="8"/>
        <v>100</v>
      </c>
    </row>
    <row r="27" spans="1:10" ht="12" customHeight="1">
      <c r="A27" s="81" t="s">
        <v>16</v>
      </c>
      <c r="B27" s="83">
        <f aca="true" t="shared" si="9" ref="B27:J27">B13/$J13*100</f>
        <v>13.722730471498945</v>
      </c>
      <c r="C27" s="83">
        <f t="shared" si="9"/>
        <v>0</v>
      </c>
      <c r="D27" s="83">
        <f t="shared" si="9"/>
        <v>0.9148486980999296</v>
      </c>
      <c r="E27" s="83">
        <f t="shared" si="9"/>
        <v>27.234342012667135</v>
      </c>
      <c r="F27" s="83">
        <f t="shared" si="9"/>
        <v>1.0555946516537649</v>
      </c>
      <c r="G27" s="83">
        <f t="shared" si="9"/>
        <v>15.763546798029557</v>
      </c>
      <c r="H27" s="83">
        <f t="shared" si="9"/>
        <v>18.226600985221676</v>
      </c>
      <c r="I27" s="83">
        <f t="shared" si="9"/>
        <v>23.082336382828995</v>
      </c>
      <c r="J27" s="83">
        <f t="shared" si="9"/>
        <v>100</v>
      </c>
    </row>
    <row r="28" spans="1:10" ht="12" customHeight="1">
      <c r="A28" s="10" t="s">
        <v>129</v>
      </c>
      <c r="B28" s="83">
        <f aca="true" t="shared" si="10" ref="B28:J28">B14/$J14*100</f>
        <v>6.181202370872143</v>
      </c>
      <c r="C28" s="83">
        <f t="shared" si="10"/>
        <v>0.0846740050804403</v>
      </c>
      <c r="D28" s="83">
        <f t="shared" si="10"/>
        <v>12.870448772226926</v>
      </c>
      <c r="E28" s="83">
        <f t="shared" si="10"/>
        <v>26.587637595258258</v>
      </c>
      <c r="F28" s="83">
        <f t="shared" si="10"/>
        <v>1.439458086367485</v>
      </c>
      <c r="G28" s="83">
        <f t="shared" si="10"/>
        <v>12.108382726502963</v>
      </c>
      <c r="H28" s="83">
        <f t="shared" si="10"/>
        <v>22.777307366638443</v>
      </c>
      <c r="I28" s="83">
        <f t="shared" si="10"/>
        <v>17.950889077053343</v>
      </c>
      <c r="J28" s="83">
        <f t="shared" si="10"/>
        <v>100</v>
      </c>
    </row>
    <row r="29" spans="1:10" ht="12" customHeight="1">
      <c r="A29" s="81" t="s">
        <v>17</v>
      </c>
      <c r="B29" s="83">
        <f aca="true" t="shared" si="11" ref="B29:J29">B15/$J15*100</f>
        <v>52.702702702702695</v>
      </c>
      <c r="C29" s="83">
        <f t="shared" si="11"/>
        <v>0</v>
      </c>
      <c r="D29" s="83">
        <f t="shared" si="11"/>
        <v>0</v>
      </c>
      <c r="E29" s="83">
        <f t="shared" si="11"/>
        <v>1.0135135135135136</v>
      </c>
      <c r="F29" s="83">
        <f t="shared" si="11"/>
        <v>0.33783783783783783</v>
      </c>
      <c r="G29" s="83">
        <f t="shared" si="11"/>
        <v>8.783783783783784</v>
      </c>
      <c r="H29" s="83">
        <f t="shared" si="11"/>
        <v>31.41891891891892</v>
      </c>
      <c r="I29" s="83">
        <f t="shared" si="11"/>
        <v>5.743243243243244</v>
      </c>
      <c r="J29" s="83">
        <f t="shared" si="11"/>
        <v>100</v>
      </c>
    </row>
    <row r="30" spans="1:10" ht="12" customHeight="1">
      <c r="A30" s="81" t="s">
        <v>18</v>
      </c>
      <c r="B30" s="83">
        <f aca="true" t="shared" si="12" ref="B30:J30">B16/$J16*100</f>
        <v>10</v>
      </c>
      <c r="C30" s="83">
        <f t="shared" si="12"/>
        <v>0</v>
      </c>
      <c r="D30" s="83">
        <f t="shared" si="12"/>
        <v>8</v>
      </c>
      <c r="E30" s="83">
        <f t="shared" si="12"/>
        <v>8</v>
      </c>
      <c r="F30" s="83">
        <f t="shared" si="12"/>
        <v>0</v>
      </c>
      <c r="G30" s="83">
        <f t="shared" si="12"/>
        <v>21</v>
      </c>
      <c r="H30" s="83">
        <f t="shared" si="12"/>
        <v>41</v>
      </c>
      <c r="I30" s="83">
        <f t="shared" si="12"/>
        <v>12</v>
      </c>
      <c r="J30" s="83">
        <f t="shared" si="12"/>
        <v>100</v>
      </c>
    </row>
    <row r="31" spans="1:10" ht="12" customHeight="1">
      <c r="A31" s="17" t="s">
        <v>127</v>
      </c>
      <c r="B31" s="84">
        <f aca="true" t="shared" si="13" ref="B31:J31">B17/$J17*100</f>
        <v>9.984620844670532</v>
      </c>
      <c r="C31" s="84">
        <f t="shared" si="13"/>
        <v>0.39039394297882407</v>
      </c>
      <c r="D31" s="84">
        <f t="shared" si="13"/>
        <v>4.235182775346031</v>
      </c>
      <c r="E31" s="84">
        <f t="shared" si="13"/>
        <v>14.657518040932214</v>
      </c>
      <c r="F31" s="84">
        <f t="shared" si="13"/>
        <v>0.8872589613155093</v>
      </c>
      <c r="G31" s="84">
        <f t="shared" si="13"/>
        <v>23.88501123861351</v>
      </c>
      <c r="H31" s="84">
        <f t="shared" si="13"/>
        <v>30.415237193895656</v>
      </c>
      <c r="I31" s="84">
        <f t="shared" si="13"/>
        <v>15.544777002247724</v>
      </c>
      <c r="J31" s="84">
        <f t="shared" si="13"/>
        <v>100</v>
      </c>
    </row>
    <row r="32" spans="1:10" ht="5.2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spans="1:10" ht="12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3">
    <mergeCell ref="A4:J4"/>
    <mergeCell ref="A18:J18"/>
    <mergeCell ref="A52:J52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36"/>
  <dimension ref="A1:L58"/>
  <sheetViews>
    <sheetView workbookViewId="0" topLeftCell="A1">
      <selection activeCell="B4" sqref="A5:G16"/>
    </sheetView>
  </sheetViews>
  <sheetFormatPr defaultColWidth="9.140625" defaultRowHeight="12.75"/>
  <cols>
    <col min="1" max="1" width="37.57421875" style="16" customWidth="1"/>
    <col min="2" max="7" width="6.421875" style="39" customWidth="1"/>
    <col min="8" max="9" width="6.421875" style="16" customWidth="1"/>
    <col min="10" max="16384" width="9.140625" style="16" customWidth="1"/>
  </cols>
  <sheetData>
    <row r="1" ht="12">
      <c r="A1" s="2" t="s">
        <v>140</v>
      </c>
    </row>
    <row r="2" spans="1:7" s="2" customFormat="1" ht="13.5" customHeight="1">
      <c r="A2" s="2" t="s">
        <v>139</v>
      </c>
      <c r="B2" s="36"/>
      <c r="C2" s="36"/>
      <c r="D2" s="36"/>
      <c r="E2" s="36"/>
      <c r="F2" s="36"/>
      <c r="G2" s="36"/>
    </row>
    <row r="3" spans="2:7" s="2" customFormat="1" ht="9" customHeight="1">
      <c r="B3" s="86"/>
      <c r="C3" s="86"/>
      <c r="D3" s="86"/>
      <c r="E3" s="86"/>
      <c r="F3" s="86"/>
      <c r="G3" s="86"/>
    </row>
    <row r="4" spans="2:7" s="2" customFormat="1" ht="13.5" customHeight="1" hidden="1">
      <c r="B4" s="86"/>
      <c r="C4" s="86"/>
      <c r="D4" s="86"/>
      <c r="E4" s="86"/>
      <c r="F4" s="86"/>
      <c r="G4" s="86"/>
    </row>
    <row r="5" spans="1:10" s="87" customFormat="1" ht="39" customHeight="1">
      <c r="A5" s="129" t="s">
        <v>1</v>
      </c>
      <c r="B5" s="141" t="s">
        <v>96</v>
      </c>
      <c r="C5" s="141"/>
      <c r="D5" s="141" t="s">
        <v>97</v>
      </c>
      <c r="E5" s="141"/>
      <c r="F5" s="141" t="s">
        <v>98</v>
      </c>
      <c r="G5" s="141"/>
      <c r="H5" s="141" t="s">
        <v>99</v>
      </c>
      <c r="I5" s="141"/>
      <c r="J5" s="122"/>
    </row>
    <row r="6" spans="1:9" s="87" customFormat="1" ht="20.25" customHeight="1">
      <c r="A6" s="130"/>
      <c r="B6" s="5" t="s">
        <v>100</v>
      </c>
      <c r="C6" s="5" t="s">
        <v>101</v>
      </c>
      <c r="D6" s="5" t="s">
        <v>100</v>
      </c>
      <c r="E6" s="5" t="s">
        <v>101</v>
      </c>
      <c r="F6" s="5" t="s">
        <v>100</v>
      </c>
      <c r="G6" s="5" t="s">
        <v>101</v>
      </c>
      <c r="H6" s="5" t="s">
        <v>100</v>
      </c>
      <c r="I6" s="5" t="s">
        <v>101</v>
      </c>
    </row>
    <row r="7" spans="1:9" s="89" customFormat="1" ht="10.5" customHeight="1">
      <c r="A7" s="125"/>
      <c r="B7" s="125"/>
      <c r="C7" s="125"/>
      <c r="D7" s="125"/>
      <c r="E7" s="125"/>
      <c r="F7" s="125"/>
      <c r="G7" s="125"/>
      <c r="H7" s="88"/>
      <c r="I7" s="88"/>
    </row>
    <row r="8" spans="1:12" s="15" customFormat="1" ht="12.75">
      <c r="A8" s="12" t="s">
        <v>8</v>
      </c>
      <c r="B8" s="10">
        <v>164</v>
      </c>
      <c r="C8" s="90">
        <v>85.86387434554975</v>
      </c>
      <c r="D8" s="10">
        <v>57</v>
      </c>
      <c r="E8" s="90">
        <v>29.84293193717277</v>
      </c>
      <c r="F8" s="10">
        <v>57</v>
      </c>
      <c r="G8" s="90">
        <v>29.84293193717277</v>
      </c>
      <c r="H8" s="12">
        <v>171</v>
      </c>
      <c r="I8" s="90">
        <v>89.52879581151832</v>
      </c>
      <c r="J8" s="91"/>
      <c r="L8"/>
    </row>
    <row r="9" spans="1:12" s="15" customFormat="1" ht="12.75">
      <c r="A9" s="12" t="s">
        <v>9</v>
      </c>
      <c r="B9" s="10">
        <v>50</v>
      </c>
      <c r="C9" s="90">
        <v>80.64516129032258</v>
      </c>
      <c r="D9" s="10">
        <v>19</v>
      </c>
      <c r="E9" s="90">
        <v>30.64516129032258</v>
      </c>
      <c r="F9" s="10">
        <v>26</v>
      </c>
      <c r="G9" s="90">
        <v>41.935483870967744</v>
      </c>
      <c r="H9" s="12">
        <v>54</v>
      </c>
      <c r="I9" s="90">
        <v>87.09677419354838</v>
      </c>
      <c r="J9" s="91"/>
      <c r="L9"/>
    </row>
    <row r="10" spans="1:12" s="15" customFormat="1" ht="12.75">
      <c r="A10" s="12" t="s">
        <v>10</v>
      </c>
      <c r="B10" s="10">
        <v>518</v>
      </c>
      <c r="C10" s="90">
        <v>84.22764227642277</v>
      </c>
      <c r="D10" s="10">
        <v>301</v>
      </c>
      <c r="E10" s="90">
        <v>48.94308943089431</v>
      </c>
      <c r="F10" s="10">
        <v>257</v>
      </c>
      <c r="G10" s="90">
        <v>41.78861788617886</v>
      </c>
      <c r="H10" s="12">
        <v>530</v>
      </c>
      <c r="I10" s="90">
        <v>86.1788617886179</v>
      </c>
      <c r="J10" s="91"/>
      <c r="L10"/>
    </row>
    <row r="11" spans="1:12" s="15" customFormat="1" ht="12.75">
      <c r="A11" s="12" t="s">
        <v>11</v>
      </c>
      <c r="B11" s="10">
        <v>660</v>
      </c>
      <c r="C11" s="90">
        <v>89.06882591093117</v>
      </c>
      <c r="D11" s="10">
        <v>261</v>
      </c>
      <c r="E11" s="90">
        <v>35.22267206477733</v>
      </c>
      <c r="F11" s="10">
        <v>202</v>
      </c>
      <c r="G11" s="90">
        <v>27.26045883940621</v>
      </c>
      <c r="H11" s="12">
        <v>680</v>
      </c>
      <c r="I11" s="90">
        <v>91.76788124156545</v>
      </c>
      <c r="J11" s="91"/>
      <c r="L11"/>
    </row>
    <row r="12" spans="1:12" s="15" customFormat="1" ht="12.75">
      <c r="A12" s="12" t="s">
        <v>12</v>
      </c>
      <c r="B12" s="10">
        <v>492</v>
      </c>
      <c r="C12" s="90">
        <v>78.343949044586</v>
      </c>
      <c r="D12" s="10">
        <v>431</v>
      </c>
      <c r="E12" s="90">
        <v>68.63057324840764</v>
      </c>
      <c r="F12" s="10">
        <v>219</v>
      </c>
      <c r="G12" s="90">
        <v>34.87261146496815</v>
      </c>
      <c r="H12" s="12">
        <v>563</v>
      </c>
      <c r="I12" s="90">
        <v>89.64968152866241</v>
      </c>
      <c r="J12" s="91"/>
      <c r="L12"/>
    </row>
    <row r="13" spans="1:12" s="15" customFormat="1" ht="12.75">
      <c r="A13" s="12" t="s">
        <v>13</v>
      </c>
      <c r="B13" s="10">
        <v>832</v>
      </c>
      <c r="C13" s="90">
        <v>79.54110898661568</v>
      </c>
      <c r="D13" s="10">
        <v>470</v>
      </c>
      <c r="E13" s="90">
        <v>44.93307839388145</v>
      </c>
      <c r="F13" s="10">
        <v>308</v>
      </c>
      <c r="G13" s="90">
        <v>29.44550669216061</v>
      </c>
      <c r="H13" s="12">
        <v>865</v>
      </c>
      <c r="I13" s="90">
        <v>82.69598470363289</v>
      </c>
      <c r="J13" s="91"/>
      <c r="L13"/>
    </row>
    <row r="14" spans="1:12" s="15" customFormat="1" ht="12.75">
      <c r="A14" s="12" t="s">
        <v>14</v>
      </c>
      <c r="B14" s="10">
        <v>249</v>
      </c>
      <c r="C14" s="90">
        <v>96.51162790697676</v>
      </c>
      <c r="D14" s="10">
        <v>50</v>
      </c>
      <c r="E14" s="90">
        <v>19.379844961240313</v>
      </c>
      <c r="F14" s="10">
        <v>49</v>
      </c>
      <c r="G14" s="90">
        <v>18.992248062015506</v>
      </c>
      <c r="H14" s="12">
        <v>253</v>
      </c>
      <c r="I14" s="90">
        <v>98.06201550387597</v>
      </c>
      <c r="J14" s="91"/>
      <c r="L14"/>
    </row>
    <row r="15" spans="1:12" s="15" customFormat="1" ht="12.75">
      <c r="A15" s="12" t="s">
        <v>15</v>
      </c>
      <c r="B15" s="10">
        <v>1424</v>
      </c>
      <c r="C15" s="90">
        <v>74.39916405433647</v>
      </c>
      <c r="D15" s="10">
        <v>815</v>
      </c>
      <c r="E15" s="90">
        <v>42.580982236154654</v>
      </c>
      <c r="F15" s="10">
        <v>593</v>
      </c>
      <c r="G15" s="90">
        <v>30.98223615464995</v>
      </c>
      <c r="H15" s="12">
        <v>1534</v>
      </c>
      <c r="I15" s="90">
        <v>80.14629049111808</v>
      </c>
      <c r="J15" s="91"/>
      <c r="L15"/>
    </row>
    <row r="16" spans="1:12" s="15" customFormat="1" ht="12.75">
      <c r="A16" s="12" t="s">
        <v>16</v>
      </c>
      <c r="B16" s="10">
        <v>1154</v>
      </c>
      <c r="C16" s="90">
        <v>81.21041520056298</v>
      </c>
      <c r="D16" s="10">
        <v>1048</v>
      </c>
      <c r="E16" s="90">
        <v>73.75087966220971</v>
      </c>
      <c r="F16" s="10">
        <v>403</v>
      </c>
      <c r="G16" s="90">
        <v>28.36030964109782</v>
      </c>
      <c r="H16" s="12">
        <v>1265</v>
      </c>
      <c r="I16" s="90">
        <v>89.02181562280084</v>
      </c>
      <c r="J16" s="91"/>
      <c r="L16"/>
    </row>
    <row r="17" spans="1:12" s="15" customFormat="1" ht="12.75">
      <c r="A17" s="10" t="s">
        <v>129</v>
      </c>
      <c r="B17" s="10">
        <v>939</v>
      </c>
      <c r="C17" s="90">
        <v>79.50889077053344</v>
      </c>
      <c r="D17" s="10">
        <v>973</v>
      </c>
      <c r="E17" s="90">
        <v>82.38780694326842</v>
      </c>
      <c r="F17" s="10">
        <v>271</v>
      </c>
      <c r="G17" s="90">
        <v>22.94665537679932</v>
      </c>
      <c r="H17" s="12">
        <v>1098</v>
      </c>
      <c r="I17" s="90">
        <v>92.97205757832346</v>
      </c>
      <c r="J17" s="91"/>
      <c r="L17"/>
    </row>
    <row r="18" spans="1:12" s="15" customFormat="1" ht="12.75">
      <c r="A18" s="12" t="s">
        <v>17</v>
      </c>
      <c r="B18" s="10">
        <v>234</v>
      </c>
      <c r="C18" s="90">
        <v>79.05405405405406</v>
      </c>
      <c r="D18" s="10">
        <v>102</v>
      </c>
      <c r="E18" s="90">
        <v>34.45945945945946</v>
      </c>
      <c r="F18" s="10">
        <v>133</v>
      </c>
      <c r="G18" s="90">
        <v>44.932432432432435</v>
      </c>
      <c r="H18" s="12">
        <v>260</v>
      </c>
      <c r="I18" s="90">
        <v>87.83783783783784</v>
      </c>
      <c r="J18" s="91"/>
      <c r="L18"/>
    </row>
    <row r="19" spans="1:12" s="15" customFormat="1" ht="12.75">
      <c r="A19" s="12" t="s">
        <v>18</v>
      </c>
      <c r="B19" s="10">
        <v>73</v>
      </c>
      <c r="C19" s="90">
        <v>73</v>
      </c>
      <c r="D19" s="10">
        <v>44</v>
      </c>
      <c r="E19" s="90">
        <v>44</v>
      </c>
      <c r="F19" s="10">
        <v>26</v>
      </c>
      <c r="G19" s="90">
        <v>26</v>
      </c>
      <c r="H19" s="12">
        <v>75</v>
      </c>
      <c r="I19" s="90">
        <v>75</v>
      </c>
      <c r="J19" s="91"/>
      <c r="L19"/>
    </row>
    <row r="20" spans="1:12" s="22" customFormat="1" ht="12">
      <c r="A20" s="17" t="s">
        <v>127</v>
      </c>
      <c r="B20" s="92">
        <v>6789</v>
      </c>
      <c r="C20" s="93">
        <v>80.3146811782799</v>
      </c>
      <c r="D20" s="92">
        <v>4571</v>
      </c>
      <c r="E20" s="93">
        <v>54.07547616230924</v>
      </c>
      <c r="F20" s="92">
        <v>2544</v>
      </c>
      <c r="G20" s="93">
        <v>30.095823967822078</v>
      </c>
      <c r="H20" s="92">
        <v>7348</v>
      </c>
      <c r="I20" s="93">
        <v>86.9277179699515</v>
      </c>
      <c r="J20" s="91"/>
      <c r="L20" s="89"/>
    </row>
    <row r="21" spans="1:9" s="89" customFormat="1" ht="9" customHeight="1">
      <c r="A21" s="145"/>
      <c r="B21" s="145"/>
      <c r="C21" s="145"/>
      <c r="D21" s="145"/>
      <c r="E21" s="145"/>
      <c r="F21" s="145"/>
      <c r="G21" s="145"/>
      <c r="H21" s="94"/>
      <c r="I21" s="94"/>
    </row>
    <row r="22" spans="1:9" ht="12" hidden="1">
      <c r="A22" s="142" t="s">
        <v>102</v>
      </c>
      <c r="B22" s="143"/>
      <c r="C22" s="143"/>
      <c r="D22" s="143"/>
      <c r="E22" s="143"/>
      <c r="F22" s="143"/>
      <c r="G22" s="143"/>
      <c r="H22" s="143"/>
      <c r="I22" s="143"/>
    </row>
    <row r="23" spans="1:9" ht="12" hidden="1">
      <c r="A23" s="144"/>
      <c r="B23" s="144"/>
      <c r="C23" s="144"/>
      <c r="D23" s="144"/>
      <c r="E23" s="144"/>
      <c r="F23" s="144"/>
      <c r="G23" s="144"/>
      <c r="H23" s="144"/>
      <c r="I23" s="144"/>
    </row>
    <row r="24" ht="12" hidden="1"/>
    <row r="25" ht="12"/>
    <row r="26" ht="12"/>
    <row r="27" ht="12"/>
    <row r="58" spans="1:9" ht="12.75">
      <c r="A58" s="127"/>
      <c r="B58" s="127"/>
      <c r="C58" s="127"/>
      <c r="D58" s="127"/>
      <c r="E58" s="127"/>
      <c r="F58" s="127"/>
      <c r="G58" s="127"/>
      <c r="H58" s="127"/>
      <c r="I58" s="127"/>
    </row>
  </sheetData>
  <mergeCells count="9">
    <mergeCell ref="A58:I58"/>
    <mergeCell ref="A22:I23"/>
    <mergeCell ref="A7:G7"/>
    <mergeCell ref="A21:G21"/>
    <mergeCell ref="H5:I5"/>
    <mergeCell ref="A5:A6"/>
    <mergeCell ref="B5:C5"/>
    <mergeCell ref="D5:E5"/>
    <mergeCell ref="F5:G5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4"/>
  <drawing r:id="rId3"/>
  <legacyDrawing r:id="rId2"/>
  <oleObjects>
    <oleObject progId="Word.Document.8" shapeId="1189339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4"/>
  <dimension ref="A1:I98"/>
  <sheetViews>
    <sheetView workbookViewId="0" topLeftCell="A1">
      <selection activeCell="B4" sqref="B5:G16"/>
    </sheetView>
  </sheetViews>
  <sheetFormatPr defaultColWidth="9.140625" defaultRowHeight="12.75"/>
  <cols>
    <col min="1" max="1" width="35.8515625" style="111" customWidth="1"/>
    <col min="2" max="4" width="10.421875" style="111" customWidth="1"/>
    <col min="5" max="5" width="0.71875" style="111" customWidth="1"/>
    <col min="6" max="7" width="10.421875" style="97" customWidth="1"/>
    <col min="8" max="16384" width="9.140625" style="97" customWidth="1"/>
  </cols>
  <sheetData>
    <row r="1" spans="1:5" ht="12">
      <c r="A1" s="95" t="s">
        <v>126</v>
      </c>
      <c r="B1" s="96"/>
      <c r="C1" s="96"/>
      <c r="D1" s="96"/>
      <c r="E1" s="96"/>
    </row>
    <row r="2" spans="1:7" ht="9" customHeight="1">
      <c r="A2" s="98"/>
      <c r="B2" s="99"/>
      <c r="C2" s="99"/>
      <c r="D2" s="99"/>
      <c r="E2" s="99"/>
      <c r="F2" s="100"/>
      <c r="G2" s="100"/>
    </row>
    <row r="3" spans="1:7" ht="18" customHeight="1">
      <c r="A3" s="147" t="s">
        <v>103</v>
      </c>
      <c r="B3" s="148" t="s">
        <v>104</v>
      </c>
      <c r="C3" s="148" t="s">
        <v>105</v>
      </c>
      <c r="D3" s="148" t="s">
        <v>19</v>
      </c>
      <c r="E3" s="101"/>
      <c r="F3" s="135" t="s">
        <v>106</v>
      </c>
      <c r="G3" s="135"/>
    </row>
    <row r="4" spans="1:7" ht="24" customHeight="1">
      <c r="A4" s="123"/>
      <c r="B4" s="149"/>
      <c r="C4" s="149"/>
      <c r="D4" s="149"/>
      <c r="E4" s="102"/>
      <c r="F4" s="5" t="s">
        <v>123</v>
      </c>
      <c r="G4" s="5" t="s">
        <v>107</v>
      </c>
    </row>
    <row r="5" spans="1:9" s="103" customFormat="1" ht="21" customHeight="1">
      <c r="A5" s="124" t="s">
        <v>7</v>
      </c>
      <c r="B5" s="124"/>
      <c r="C5" s="124"/>
      <c r="D5" s="124"/>
      <c r="E5" s="124"/>
      <c r="F5" s="124"/>
      <c r="G5" s="124"/>
      <c r="I5" s="121"/>
    </row>
    <row r="6" spans="1:7" ht="11.25">
      <c r="A6" s="104" t="s">
        <v>108</v>
      </c>
      <c r="B6" s="115">
        <v>6100</v>
      </c>
      <c r="C6" s="115">
        <v>5979</v>
      </c>
      <c r="D6" s="115">
        <f aca="true" t="shared" si="0" ref="D6:D21">SUM(B6:C6)</f>
        <v>12079</v>
      </c>
      <c r="E6" s="115"/>
      <c r="F6" s="115">
        <v>474</v>
      </c>
      <c r="G6" s="115">
        <v>2020</v>
      </c>
    </row>
    <row r="7" spans="1:7" ht="11.25">
      <c r="A7" s="104" t="s">
        <v>109</v>
      </c>
      <c r="B7" s="115">
        <v>2792</v>
      </c>
      <c r="C7" s="115">
        <v>7185</v>
      </c>
      <c r="D7" s="115">
        <f t="shared" si="0"/>
        <v>9977</v>
      </c>
      <c r="E7" s="115"/>
      <c r="F7" s="115">
        <v>443</v>
      </c>
      <c r="G7" s="115">
        <v>394</v>
      </c>
    </row>
    <row r="8" spans="1:7" ht="11.25">
      <c r="A8" s="105" t="s">
        <v>110</v>
      </c>
      <c r="B8" s="115">
        <v>6560</v>
      </c>
      <c r="C8" s="115">
        <v>2941</v>
      </c>
      <c r="D8" s="115">
        <f t="shared" si="0"/>
        <v>9501</v>
      </c>
      <c r="E8" s="115"/>
      <c r="F8" s="115">
        <v>2732</v>
      </c>
      <c r="G8" s="115">
        <v>554</v>
      </c>
    </row>
    <row r="9" spans="1:7" ht="11.25">
      <c r="A9" s="104" t="s">
        <v>111</v>
      </c>
      <c r="B9" s="115">
        <v>716</v>
      </c>
      <c r="C9" s="115">
        <v>1880</v>
      </c>
      <c r="D9" s="115">
        <f t="shared" si="0"/>
        <v>2596</v>
      </c>
      <c r="E9" s="115"/>
      <c r="F9" s="115">
        <v>326</v>
      </c>
      <c r="G9" s="115">
        <v>192</v>
      </c>
    </row>
    <row r="10" spans="1:7" ht="11.25">
      <c r="A10" s="104" t="s">
        <v>112</v>
      </c>
      <c r="B10" s="115">
        <v>73</v>
      </c>
      <c r="C10" s="115">
        <v>190</v>
      </c>
      <c r="D10" s="115">
        <f t="shared" si="0"/>
        <v>263</v>
      </c>
      <c r="E10" s="115"/>
      <c r="F10" s="115">
        <v>33</v>
      </c>
      <c r="G10" s="115">
        <v>51</v>
      </c>
    </row>
    <row r="11" spans="1:7" ht="11.25">
      <c r="A11" s="104" t="s">
        <v>113</v>
      </c>
      <c r="B11" s="115">
        <v>225</v>
      </c>
      <c r="C11" s="115">
        <v>2615</v>
      </c>
      <c r="D11" s="115">
        <f t="shared" si="0"/>
        <v>2840</v>
      </c>
      <c r="E11" s="115"/>
      <c r="F11" s="115">
        <v>386</v>
      </c>
      <c r="G11" s="115">
        <v>232</v>
      </c>
    </row>
    <row r="12" spans="1:7" ht="11.25">
      <c r="A12" s="105" t="s">
        <v>114</v>
      </c>
      <c r="B12" s="115">
        <v>599</v>
      </c>
      <c r="C12" s="115">
        <v>2171</v>
      </c>
      <c r="D12" s="115">
        <f t="shared" si="0"/>
        <v>2770</v>
      </c>
      <c r="E12" s="115"/>
      <c r="F12" s="115">
        <v>137</v>
      </c>
      <c r="G12" s="115">
        <v>918</v>
      </c>
    </row>
    <row r="13" spans="1:7" ht="11.25">
      <c r="A13" s="104" t="s">
        <v>115</v>
      </c>
      <c r="B13" s="115">
        <v>3420</v>
      </c>
      <c r="C13" s="115">
        <v>8074</v>
      </c>
      <c r="D13" s="115">
        <v>11494</v>
      </c>
      <c r="E13" s="115"/>
      <c r="F13" s="115">
        <v>673</v>
      </c>
      <c r="G13" s="115">
        <v>635</v>
      </c>
    </row>
    <row r="14" spans="1:7" ht="11.25">
      <c r="A14" s="104" t="s">
        <v>116</v>
      </c>
      <c r="B14" s="115">
        <v>1631</v>
      </c>
      <c r="C14" s="115">
        <v>5236</v>
      </c>
      <c r="D14" s="115">
        <f t="shared" si="0"/>
        <v>6867</v>
      </c>
      <c r="E14" s="115"/>
      <c r="F14" s="115">
        <v>329</v>
      </c>
      <c r="G14" s="115">
        <v>2225</v>
      </c>
    </row>
    <row r="15" spans="1:7" ht="11.25">
      <c r="A15" s="105" t="s">
        <v>117</v>
      </c>
      <c r="B15" s="115">
        <v>5037</v>
      </c>
      <c r="C15" s="115">
        <v>18583</v>
      </c>
      <c r="D15" s="115">
        <f t="shared" si="0"/>
        <v>23620</v>
      </c>
      <c r="E15" s="115"/>
      <c r="F15" s="115">
        <v>3912</v>
      </c>
      <c r="G15" s="115">
        <v>665</v>
      </c>
    </row>
    <row r="16" spans="1:7" ht="11.25">
      <c r="A16" s="104" t="s">
        <v>118</v>
      </c>
      <c r="B16" s="115">
        <v>1775</v>
      </c>
      <c r="C16" s="115">
        <v>4276</v>
      </c>
      <c r="D16" s="115">
        <f t="shared" si="0"/>
        <v>6051</v>
      </c>
      <c r="E16" s="115">
        <v>775</v>
      </c>
      <c r="F16" s="115">
        <v>775</v>
      </c>
      <c r="G16" s="115">
        <v>79</v>
      </c>
    </row>
    <row r="17" spans="1:7" ht="11.25">
      <c r="A17" s="105" t="s">
        <v>119</v>
      </c>
      <c r="B17" s="115">
        <v>221</v>
      </c>
      <c r="C17" s="115">
        <v>1338</v>
      </c>
      <c r="D17" s="115">
        <f t="shared" si="0"/>
        <v>1559</v>
      </c>
      <c r="E17" s="115"/>
      <c r="F17" s="115">
        <v>231</v>
      </c>
      <c r="G17" s="115">
        <v>49</v>
      </c>
    </row>
    <row r="18" spans="1:7" ht="11.25">
      <c r="A18" s="104" t="s">
        <v>120</v>
      </c>
      <c r="B18" s="115">
        <v>9649</v>
      </c>
      <c r="C18" s="115">
        <v>88841</v>
      </c>
      <c r="D18" s="115">
        <f t="shared" si="0"/>
        <v>98490</v>
      </c>
      <c r="E18" s="115"/>
      <c r="F18" s="115">
        <v>4961</v>
      </c>
      <c r="G18" s="115">
        <v>2195</v>
      </c>
    </row>
    <row r="19" spans="1:7" ht="11.25">
      <c r="A19" s="105" t="s">
        <v>121</v>
      </c>
      <c r="B19" s="115">
        <v>7102</v>
      </c>
      <c r="C19" s="115">
        <v>32686</v>
      </c>
      <c r="D19" s="115">
        <f t="shared" si="0"/>
        <v>39788</v>
      </c>
      <c r="E19" s="115"/>
      <c r="F19" s="115">
        <v>1592</v>
      </c>
      <c r="G19" s="115">
        <v>2145</v>
      </c>
    </row>
    <row r="20" spans="1:7" ht="11.25">
      <c r="A20" s="105" t="s">
        <v>122</v>
      </c>
      <c r="B20" s="115">
        <v>2441</v>
      </c>
      <c r="C20" s="115">
        <v>0</v>
      </c>
      <c r="D20" s="115">
        <f t="shared" si="0"/>
        <v>2441</v>
      </c>
      <c r="E20" s="115"/>
      <c r="F20" s="115">
        <v>0</v>
      </c>
      <c r="G20" s="115">
        <v>0</v>
      </c>
    </row>
    <row r="21" spans="1:7" ht="12.75">
      <c r="A21" s="104" t="s">
        <v>124</v>
      </c>
      <c r="B21" s="115">
        <v>7314</v>
      </c>
      <c r="C21" s="115">
        <v>16167</v>
      </c>
      <c r="D21" s="115">
        <f t="shared" si="0"/>
        <v>23481</v>
      </c>
      <c r="E21" s="115"/>
      <c r="F21" s="115">
        <v>269</v>
      </c>
      <c r="G21" s="115">
        <v>9607</v>
      </c>
    </row>
    <row r="22" spans="1:7" ht="11.25">
      <c r="A22" s="17" t="s">
        <v>128</v>
      </c>
      <c r="B22" s="116">
        <f>SUM(B6:B21)</f>
        <v>55655</v>
      </c>
      <c r="C22" s="116">
        <f>SUM(C6:C21)</f>
        <v>198162</v>
      </c>
      <c r="D22" s="116">
        <f>SUM(D6:D21)</f>
        <v>253817</v>
      </c>
      <c r="E22" s="116"/>
      <c r="F22" s="116">
        <f>SUM(F6:F21)</f>
        <v>17273</v>
      </c>
      <c r="G22" s="116">
        <f>SUM(G6:G21)</f>
        <v>21961</v>
      </c>
    </row>
    <row r="23" spans="1:7" s="103" customFormat="1" ht="21" customHeight="1">
      <c r="A23" s="146" t="s">
        <v>20</v>
      </c>
      <c r="B23" s="146"/>
      <c r="C23" s="146"/>
      <c r="D23" s="146"/>
      <c r="E23" s="146"/>
      <c r="F23" s="146"/>
      <c r="G23" s="146"/>
    </row>
    <row r="24" spans="1:7" ht="11.25">
      <c r="A24" s="104" t="s">
        <v>108</v>
      </c>
      <c r="B24" s="112">
        <f aca="true" t="shared" si="1" ref="B24:D40">B6/B$22*100</f>
        <v>10.960380918156499</v>
      </c>
      <c r="C24" s="112">
        <f t="shared" si="1"/>
        <v>3.017228328337421</v>
      </c>
      <c r="D24" s="112">
        <f t="shared" si="1"/>
        <v>4.758940496499446</v>
      </c>
      <c r="E24" s="112"/>
      <c r="F24" s="112">
        <f aca="true" t="shared" si="2" ref="F24:G40">F6/F$22*100</f>
        <v>2.7441671973600417</v>
      </c>
      <c r="G24" s="112">
        <f t="shared" si="2"/>
        <v>9.19812394699695</v>
      </c>
    </row>
    <row r="25" spans="1:7" ht="11.25">
      <c r="A25" s="104" t="s">
        <v>109</v>
      </c>
      <c r="B25" s="112">
        <f t="shared" si="1"/>
        <v>5.016620249752942</v>
      </c>
      <c r="C25" s="112">
        <f t="shared" si="1"/>
        <v>3.6258212977261026</v>
      </c>
      <c r="D25" s="112">
        <f t="shared" si="1"/>
        <v>3.930784778009353</v>
      </c>
      <c r="E25" s="112"/>
      <c r="F25" s="112">
        <f t="shared" si="2"/>
        <v>2.5646963468997854</v>
      </c>
      <c r="G25" s="112">
        <f t="shared" si="2"/>
        <v>1.7940895223350486</v>
      </c>
    </row>
    <row r="26" spans="1:7" ht="11.25">
      <c r="A26" s="105" t="s">
        <v>110</v>
      </c>
      <c r="B26" s="112">
        <f t="shared" si="1"/>
        <v>11.786901446410925</v>
      </c>
      <c r="C26" s="112">
        <f t="shared" si="1"/>
        <v>1.4841392396120348</v>
      </c>
      <c r="D26" s="112">
        <f t="shared" si="1"/>
        <v>3.7432480881895223</v>
      </c>
      <c r="E26" s="112"/>
      <c r="F26" s="112">
        <f t="shared" si="2"/>
        <v>15.816592369594165</v>
      </c>
      <c r="G26" s="112">
        <f t="shared" si="2"/>
        <v>2.52265379536451</v>
      </c>
    </row>
    <row r="27" spans="1:7" ht="11.25">
      <c r="A27" s="104" t="s">
        <v>111</v>
      </c>
      <c r="B27" s="112">
        <f t="shared" si="1"/>
        <v>1.2864971700655825</v>
      </c>
      <c r="C27" s="112">
        <f t="shared" si="1"/>
        <v>0.9487187250835175</v>
      </c>
      <c r="D27" s="112">
        <f t="shared" si="1"/>
        <v>1.0227841318745396</v>
      </c>
      <c r="E27" s="112"/>
      <c r="F27" s="112">
        <f t="shared" si="2"/>
        <v>1.8873386209691427</v>
      </c>
      <c r="G27" s="112">
        <f t="shared" si="2"/>
        <v>0.8742771276353536</v>
      </c>
    </row>
    <row r="28" spans="1:7" ht="11.25">
      <c r="A28" s="104" t="s">
        <v>112</v>
      </c>
      <c r="B28" s="112">
        <f t="shared" si="1"/>
        <v>0.13116521426646302</v>
      </c>
      <c r="C28" s="112">
        <f t="shared" si="1"/>
        <v>0.0958811477478023</v>
      </c>
      <c r="D28" s="112">
        <f t="shared" si="1"/>
        <v>0.1036179609718813</v>
      </c>
      <c r="E28" s="112"/>
      <c r="F28" s="112">
        <f t="shared" si="2"/>
        <v>0.19104961500607884</v>
      </c>
      <c r="G28" s="112">
        <f t="shared" si="2"/>
        <v>0.23222986202814078</v>
      </c>
    </row>
    <row r="29" spans="1:7" ht="11.25">
      <c r="A29" s="104" t="s">
        <v>113</v>
      </c>
      <c r="B29" s="112">
        <f t="shared" si="1"/>
        <v>0.40427634534183815</v>
      </c>
      <c r="C29" s="112">
        <f t="shared" si="1"/>
        <v>1.3196273755815948</v>
      </c>
      <c r="D29" s="112">
        <f t="shared" si="1"/>
        <v>1.1189163846393269</v>
      </c>
      <c r="E29" s="112"/>
      <c r="F29" s="112">
        <f t="shared" si="2"/>
        <v>2.2347015573438314</v>
      </c>
      <c r="G29" s="112">
        <f t="shared" si="2"/>
        <v>1.0564181958927188</v>
      </c>
    </row>
    <row r="30" spans="1:7" ht="11.25">
      <c r="A30" s="105" t="s">
        <v>114</v>
      </c>
      <c r="B30" s="112">
        <f t="shared" si="1"/>
        <v>1.0762734704878267</v>
      </c>
      <c r="C30" s="112">
        <f t="shared" si="1"/>
        <v>1.0955682724235727</v>
      </c>
      <c r="D30" s="112">
        <f t="shared" si="1"/>
        <v>1.0913374596658223</v>
      </c>
      <c r="E30" s="112"/>
      <c r="F30" s="112">
        <f t="shared" si="2"/>
        <v>0.7931453713888728</v>
      </c>
      <c r="G30" s="112">
        <f t="shared" si="2"/>
        <v>4.180137516506535</v>
      </c>
    </row>
    <row r="31" spans="1:7" ht="11.25">
      <c r="A31" s="104" t="s">
        <v>115</v>
      </c>
      <c r="B31" s="112">
        <f t="shared" si="1"/>
        <v>6.14500044919594</v>
      </c>
      <c r="C31" s="112">
        <f t="shared" si="1"/>
        <v>4.074444141661872</v>
      </c>
      <c r="D31" s="112">
        <f t="shared" si="1"/>
        <v>4.5284594806494445</v>
      </c>
      <c r="E31" s="112"/>
      <c r="F31" s="112">
        <f t="shared" si="2"/>
        <v>3.8962542696694262</v>
      </c>
      <c r="G31" s="112">
        <f t="shared" si="2"/>
        <v>2.8914894585856743</v>
      </c>
    </row>
    <row r="32" spans="1:7" ht="11.25">
      <c r="A32" s="104" t="s">
        <v>116</v>
      </c>
      <c r="B32" s="112">
        <f t="shared" si="1"/>
        <v>2.9305543077890577</v>
      </c>
      <c r="C32" s="112">
        <f t="shared" si="1"/>
        <v>2.6422825768815414</v>
      </c>
      <c r="D32" s="112">
        <f t="shared" si="1"/>
        <v>2.7054925399007947</v>
      </c>
      <c r="E32" s="112"/>
      <c r="F32" s="112">
        <f t="shared" si="2"/>
        <v>1.904706767787877</v>
      </c>
      <c r="G32" s="112">
        <f t="shared" si="2"/>
        <v>10.131596921815946</v>
      </c>
    </row>
    <row r="33" spans="1:7" ht="11.25">
      <c r="A33" s="105" t="s">
        <v>117</v>
      </c>
      <c r="B33" s="112">
        <f t="shared" si="1"/>
        <v>9.050399784385949</v>
      </c>
      <c r="C33" s="112">
        <f t="shared" si="1"/>
        <v>9.37768088735479</v>
      </c>
      <c r="D33" s="112">
        <f t="shared" si="1"/>
        <v>9.305917255345387</v>
      </c>
      <c r="E33" s="112"/>
      <c r="F33" s="112">
        <f t="shared" si="2"/>
        <v>22.64806345162971</v>
      </c>
      <c r="G33" s="112">
        <f t="shared" si="2"/>
        <v>3.0280952597786985</v>
      </c>
    </row>
    <row r="34" spans="1:7" ht="11.25">
      <c r="A34" s="104" t="s">
        <v>118</v>
      </c>
      <c r="B34" s="112">
        <f t="shared" si="1"/>
        <v>3.1892911688078343</v>
      </c>
      <c r="C34" s="112">
        <f t="shared" si="1"/>
        <v>2.157830461945277</v>
      </c>
      <c r="D34" s="112">
        <f t="shared" si="1"/>
        <v>2.3840010716382274</v>
      </c>
      <c r="E34" s="112"/>
      <c r="F34" s="112">
        <f t="shared" si="2"/>
        <v>4.486771261506398</v>
      </c>
      <c r="G34" s="112">
        <f t="shared" si="2"/>
        <v>0.3597286098082965</v>
      </c>
    </row>
    <row r="35" spans="1:7" ht="11.25">
      <c r="A35" s="105" t="s">
        <v>119</v>
      </c>
      <c r="B35" s="112">
        <f t="shared" si="1"/>
        <v>0.3970892103135388</v>
      </c>
      <c r="C35" s="112">
        <f t="shared" si="1"/>
        <v>0.6752051351924183</v>
      </c>
      <c r="D35" s="112">
        <f t="shared" si="1"/>
        <v>0.6142220576241938</v>
      </c>
      <c r="E35" s="112"/>
      <c r="F35" s="112">
        <f t="shared" si="2"/>
        <v>1.337347305042552</v>
      </c>
      <c r="G35" s="112">
        <f t="shared" si="2"/>
        <v>0.2231228086152725</v>
      </c>
    </row>
    <row r="36" spans="1:7" ht="11.25">
      <c r="A36" s="104" t="s">
        <v>120</v>
      </c>
      <c r="B36" s="112">
        <f t="shared" si="1"/>
        <v>17.33716647201509</v>
      </c>
      <c r="C36" s="112">
        <f t="shared" si="1"/>
        <v>44.83251077401318</v>
      </c>
      <c r="D36" s="112">
        <f t="shared" si="1"/>
        <v>38.80354743772087</v>
      </c>
      <c r="E36" s="112"/>
      <c r="F36" s="112">
        <f t="shared" si="2"/>
        <v>28.721125455913853</v>
      </c>
      <c r="G36" s="112">
        <f t="shared" si="2"/>
        <v>9.994991120622924</v>
      </c>
    </row>
    <row r="37" spans="1:7" ht="11.25">
      <c r="A37" s="105" t="s">
        <v>121</v>
      </c>
      <c r="B37" s="112">
        <f t="shared" si="1"/>
        <v>12.760758242745485</v>
      </c>
      <c r="C37" s="112">
        <f t="shared" si="1"/>
        <v>16.49458523834035</v>
      </c>
      <c r="D37" s="112">
        <f t="shared" si="1"/>
        <v>15.675860954939976</v>
      </c>
      <c r="E37" s="112"/>
      <c r="F37" s="112">
        <f t="shared" si="2"/>
        <v>9.216696578475077</v>
      </c>
      <c r="G37" s="112">
        <f t="shared" si="2"/>
        <v>9.767314785301217</v>
      </c>
    </row>
    <row r="38" spans="1:7" ht="11.25">
      <c r="A38" s="105" t="s">
        <v>122</v>
      </c>
      <c r="B38" s="112">
        <f t="shared" si="1"/>
        <v>4.385949151019675</v>
      </c>
      <c r="C38" s="112">
        <f t="shared" si="1"/>
        <v>0</v>
      </c>
      <c r="D38" s="112">
        <f t="shared" si="1"/>
        <v>0.9617165122903509</v>
      </c>
      <c r="E38" s="112"/>
      <c r="F38" s="112">
        <f t="shared" si="2"/>
        <v>0</v>
      </c>
      <c r="G38" s="112">
        <f t="shared" si="2"/>
        <v>0</v>
      </c>
    </row>
    <row r="39" spans="1:7" ht="12.75">
      <c r="A39" s="104" t="s">
        <v>124</v>
      </c>
      <c r="B39" s="112">
        <f t="shared" si="1"/>
        <v>13.14167639924535</v>
      </c>
      <c r="C39" s="112">
        <f t="shared" si="1"/>
        <v>8.158476398098525</v>
      </c>
      <c r="D39" s="112">
        <f t="shared" si="1"/>
        <v>9.251153390040855</v>
      </c>
      <c r="E39" s="112"/>
      <c r="F39" s="112">
        <f t="shared" si="2"/>
        <v>1.5573438314131882</v>
      </c>
      <c r="G39" s="112">
        <f t="shared" si="2"/>
        <v>43.745731068712715</v>
      </c>
    </row>
    <row r="40" spans="1:7" ht="11.25">
      <c r="A40" s="17" t="s">
        <v>128</v>
      </c>
      <c r="B40" s="113">
        <f t="shared" si="1"/>
        <v>100</v>
      </c>
      <c r="C40" s="113">
        <f t="shared" si="1"/>
        <v>100</v>
      </c>
      <c r="D40" s="113">
        <f t="shared" si="1"/>
        <v>100</v>
      </c>
      <c r="E40" s="113"/>
      <c r="F40" s="113">
        <f t="shared" si="2"/>
        <v>100</v>
      </c>
      <c r="G40" s="113">
        <f t="shared" si="2"/>
        <v>100</v>
      </c>
    </row>
    <row r="41" spans="1:7" ht="9" customHeight="1">
      <c r="A41" s="106"/>
      <c r="B41" s="106"/>
      <c r="C41" s="106"/>
      <c r="D41" s="106"/>
      <c r="E41" s="106"/>
      <c r="F41" s="107"/>
      <c r="G41" s="107"/>
    </row>
    <row r="42" spans="1:7" ht="7.5" customHeight="1">
      <c r="A42" s="108"/>
      <c r="B42" s="108"/>
      <c r="C42" s="108"/>
      <c r="D42" s="108"/>
      <c r="E42" s="108"/>
      <c r="F42" s="114"/>
      <c r="G42" s="114"/>
    </row>
    <row r="43" spans="1:7" ht="11.25">
      <c r="A43" s="108" t="s">
        <v>141</v>
      </c>
      <c r="B43" s="109"/>
      <c r="C43" s="109"/>
      <c r="D43" s="109"/>
      <c r="E43" s="109"/>
      <c r="F43" s="110"/>
      <c r="G43" s="110"/>
    </row>
    <row r="44" spans="2:7" ht="11.25">
      <c r="B44" s="109"/>
      <c r="C44" s="109"/>
      <c r="D44" s="109"/>
      <c r="E44" s="109"/>
      <c r="F44" s="110"/>
      <c r="G44" s="110"/>
    </row>
    <row r="45" spans="1:7" ht="11.25">
      <c r="A45" s="109"/>
      <c r="B45" s="109"/>
      <c r="C45" s="109"/>
      <c r="D45" s="109"/>
      <c r="E45" s="109"/>
      <c r="F45" s="110"/>
      <c r="G45" s="110"/>
    </row>
    <row r="46" spans="1:7" ht="11.25">
      <c r="A46" s="109"/>
      <c r="B46" s="109"/>
      <c r="C46" s="109"/>
      <c r="D46" s="109"/>
      <c r="E46" s="109"/>
      <c r="F46" s="110"/>
      <c r="G46" s="110"/>
    </row>
    <row r="47" spans="1:7" ht="11.25">
      <c r="A47" s="109"/>
      <c r="B47" s="109"/>
      <c r="C47" s="109"/>
      <c r="D47" s="109"/>
      <c r="E47" s="109"/>
      <c r="F47" s="110"/>
      <c r="G47" s="110"/>
    </row>
    <row r="48" spans="1:7" ht="11.25">
      <c r="A48" s="109"/>
      <c r="B48" s="109"/>
      <c r="C48" s="109"/>
      <c r="D48" s="109"/>
      <c r="E48" s="109"/>
      <c r="F48" s="110"/>
      <c r="G48" s="110"/>
    </row>
    <row r="49" spans="1:7" ht="11.25">
      <c r="A49" s="109"/>
      <c r="B49" s="109"/>
      <c r="C49" s="109"/>
      <c r="D49" s="109"/>
      <c r="E49" s="109"/>
      <c r="F49" s="110"/>
      <c r="G49" s="110"/>
    </row>
    <row r="50" spans="1:7" ht="11.25">
      <c r="A50" s="109"/>
      <c r="B50" s="109"/>
      <c r="C50" s="109"/>
      <c r="D50" s="109"/>
      <c r="E50" s="109"/>
      <c r="F50" s="110"/>
      <c r="G50" s="110"/>
    </row>
    <row r="51" spans="1:7" ht="11.25">
      <c r="A51" s="109"/>
      <c r="B51" s="109"/>
      <c r="C51" s="109"/>
      <c r="D51" s="109"/>
      <c r="E51" s="109"/>
      <c r="F51" s="110"/>
      <c r="G51" s="110"/>
    </row>
    <row r="52" spans="1:7" ht="11.25">
      <c r="A52" s="109"/>
      <c r="B52" s="109"/>
      <c r="C52" s="109"/>
      <c r="D52" s="109"/>
      <c r="E52" s="109"/>
      <c r="F52" s="110"/>
      <c r="G52" s="110"/>
    </row>
    <row r="53" spans="1:7" ht="11.25">
      <c r="A53" s="109"/>
      <c r="B53" s="109"/>
      <c r="C53" s="109"/>
      <c r="D53" s="109"/>
      <c r="E53" s="109"/>
      <c r="F53" s="110"/>
      <c r="G53" s="110"/>
    </row>
    <row r="54" spans="1:7" ht="11.25">
      <c r="A54" s="109"/>
      <c r="B54" s="109"/>
      <c r="C54" s="109"/>
      <c r="D54" s="109"/>
      <c r="E54" s="109"/>
      <c r="F54" s="110"/>
      <c r="G54" s="110"/>
    </row>
    <row r="55" spans="1:7" ht="11.25">
      <c r="A55" s="109"/>
      <c r="B55" s="109"/>
      <c r="C55" s="109"/>
      <c r="D55" s="109"/>
      <c r="E55" s="109"/>
      <c r="F55" s="110"/>
      <c r="G55" s="110"/>
    </row>
    <row r="56" spans="1:7" ht="11.25">
      <c r="A56" s="109"/>
      <c r="B56" s="109"/>
      <c r="C56" s="109"/>
      <c r="D56" s="109"/>
      <c r="E56" s="109"/>
      <c r="F56" s="110"/>
      <c r="G56" s="110"/>
    </row>
    <row r="57" spans="1:7" ht="11.25">
      <c r="A57" s="109"/>
      <c r="B57" s="109"/>
      <c r="C57" s="109"/>
      <c r="D57" s="109"/>
      <c r="E57" s="109"/>
      <c r="F57" s="110"/>
      <c r="G57" s="110"/>
    </row>
    <row r="58" spans="2:7" ht="12.75">
      <c r="B58" s="117"/>
      <c r="C58" s="117"/>
      <c r="D58" s="117"/>
      <c r="E58" s="117"/>
      <c r="F58" s="117"/>
      <c r="G58" s="117"/>
    </row>
    <row r="59" spans="1:7" ht="11.25">
      <c r="A59" s="109"/>
      <c r="B59" s="109"/>
      <c r="C59" s="109"/>
      <c r="D59" s="109"/>
      <c r="E59" s="109"/>
      <c r="F59" s="110"/>
      <c r="G59" s="110"/>
    </row>
    <row r="60" spans="1:7" ht="11.25">
      <c r="A60" s="109"/>
      <c r="B60" s="109"/>
      <c r="C60" s="109"/>
      <c r="D60" s="109"/>
      <c r="E60" s="109"/>
      <c r="F60" s="110"/>
      <c r="G60" s="110"/>
    </row>
    <row r="61" spans="1:7" ht="11.25">
      <c r="A61" s="109"/>
      <c r="B61" s="109"/>
      <c r="C61" s="109"/>
      <c r="D61" s="109"/>
      <c r="E61" s="109"/>
      <c r="F61" s="110"/>
      <c r="G61" s="110"/>
    </row>
    <row r="62" spans="1:7" ht="11.25">
      <c r="A62" s="109"/>
      <c r="B62" s="109"/>
      <c r="C62" s="109"/>
      <c r="D62" s="109"/>
      <c r="E62" s="109"/>
      <c r="F62" s="110"/>
      <c r="G62" s="110"/>
    </row>
    <row r="63" spans="1:7" ht="11.25">
      <c r="A63" s="109"/>
      <c r="B63" s="109"/>
      <c r="C63" s="109"/>
      <c r="D63" s="109"/>
      <c r="E63" s="109"/>
      <c r="F63" s="110"/>
      <c r="G63" s="110"/>
    </row>
    <row r="64" spans="1:7" ht="11.25">
      <c r="A64" s="109"/>
      <c r="B64" s="109"/>
      <c r="C64" s="109"/>
      <c r="D64" s="109"/>
      <c r="E64" s="109"/>
      <c r="F64" s="110"/>
      <c r="G64" s="110"/>
    </row>
    <row r="65" spans="1:7" ht="11.25">
      <c r="A65" s="109"/>
      <c r="B65" s="109"/>
      <c r="C65" s="109"/>
      <c r="D65" s="109"/>
      <c r="E65" s="109"/>
      <c r="F65" s="110"/>
      <c r="G65" s="110"/>
    </row>
    <row r="66" spans="1:7" ht="11.25">
      <c r="A66" s="109"/>
      <c r="B66" s="109"/>
      <c r="C66" s="109"/>
      <c r="D66" s="109"/>
      <c r="E66" s="109"/>
      <c r="F66" s="110"/>
      <c r="G66" s="110"/>
    </row>
    <row r="67" spans="1:7" ht="11.25">
      <c r="A67" s="109"/>
      <c r="B67" s="109"/>
      <c r="C67" s="109"/>
      <c r="D67" s="109"/>
      <c r="E67" s="109"/>
      <c r="F67" s="110"/>
      <c r="G67" s="110"/>
    </row>
    <row r="68" spans="1:7" ht="11.25">
      <c r="A68" s="109"/>
      <c r="B68" s="109"/>
      <c r="C68" s="109"/>
      <c r="D68" s="109"/>
      <c r="E68" s="109"/>
      <c r="F68" s="110"/>
      <c r="G68" s="110"/>
    </row>
    <row r="69" spans="1:7" ht="11.25">
      <c r="A69" s="109"/>
      <c r="B69" s="109"/>
      <c r="C69" s="109"/>
      <c r="D69" s="109"/>
      <c r="E69" s="109"/>
      <c r="F69" s="110"/>
      <c r="G69" s="110"/>
    </row>
    <row r="70" spans="1:7" ht="11.25">
      <c r="A70" s="109"/>
      <c r="B70" s="109"/>
      <c r="C70" s="109"/>
      <c r="D70" s="109"/>
      <c r="E70" s="109"/>
      <c r="F70" s="110"/>
      <c r="G70" s="110"/>
    </row>
    <row r="71" spans="1:7" ht="11.25">
      <c r="A71" s="109"/>
      <c r="B71" s="109"/>
      <c r="C71" s="109"/>
      <c r="D71" s="109"/>
      <c r="E71" s="109"/>
      <c r="F71" s="110"/>
      <c r="G71" s="110"/>
    </row>
    <row r="72" spans="1:7" ht="11.25">
      <c r="A72" s="109"/>
      <c r="B72" s="109"/>
      <c r="C72" s="109"/>
      <c r="D72" s="109"/>
      <c r="E72" s="109"/>
      <c r="F72" s="110"/>
      <c r="G72" s="110"/>
    </row>
    <row r="73" spans="1:7" ht="11.25">
      <c r="A73" s="109"/>
      <c r="B73" s="109"/>
      <c r="C73" s="109"/>
      <c r="D73" s="109"/>
      <c r="E73" s="109"/>
      <c r="F73" s="110"/>
      <c r="G73" s="110"/>
    </row>
    <row r="74" spans="1:7" ht="11.25">
      <c r="A74" s="109"/>
      <c r="B74" s="109"/>
      <c r="C74" s="109"/>
      <c r="D74" s="109"/>
      <c r="E74" s="109"/>
      <c r="F74" s="110"/>
      <c r="G74" s="110"/>
    </row>
    <row r="75" spans="1:7" ht="11.25">
      <c r="A75" s="109"/>
      <c r="B75" s="109"/>
      <c r="C75" s="109"/>
      <c r="D75" s="109"/>
      <c r="E75" s="109"/>
      <c r="F75" s="110"/>
      <c r="G75" s="110"/>
    </row>
    <row r="76" spans="1:7" ht="11.25">
      <c r="A76" s="109"/>
      <c r="B76" s="109"/>
      <c r="C76" s="109"/>
      <c r="D76" s="109"/>
      <c r="E76" s="109"/>
      <c r="F76" s="110"/>
      <c r="G76" s="110"/>
    </row>
    <row r="77" spans="1:7" ht="11.25">
      <c r="A77" s="109"/>
      <c r="B77" s="109"/>
      <c r="C77" s="109"/>
      <c r="D77" s="109"/>
      <c r="E77" s="109"/>
      <c r="F77" s="110"/>
      <c r="G77" s="110"/>
    </row>
    <row r="78" spans="1:7" ht="11.25">
      <c r="A78" s="109"/>
      <c r="B78" s="109"/>
      <c r="C78" s="109"/>
      <c r="D78" s="109"/>
      <c r="E78" s="109"/>
      <c r="F78" s="110"/>
      <c r="G78" s="110"/>
    </row>
    <row r="79" spans="1:7" ht="11.25">
      <c r="A79" s="109"/>
      <c r="B79" s="109"/>
      <c r="C79" s="109"/>
      <c r="D79" s="109"/>
      <c r="E79" s="109"/>
      <c r="F79" s="110"/>
      <c r="G79" s="110"/>
    </row>
    <row r="80" spans="1:7" ht="11.25">
      <c r="A80" s="109"/>
      <c r="B80" s="109"/>
      <c r="C80" s="109"/>
      <c r="D80" s="109"/>
      <c r="E80" s="109"/>
      <c r="F80" s="110"/>
      <c r="G80" s="110"/>
    </row>
    <row r="81" spans="1:7" ht="11.25">
      <c r="A81" s="109"/>
      <c r="B81" s="109"/>
      <c r="C81" s="109"/>
      <c r="D81" s="109"/>
      <c r="E81" s="109"/>
      <c r="F81" s="110"/>
      <c r="G81" s="110"/>
    </row>
    <row r="82" spans="1:7" ht="11.25">
      <c r="A82" s="109"/>
      <c r="B82" s="109"/>
      <c r="C82" s="109"/>
      <c r="D82" s="109"/>
      <c r="E82" s="109"/>
      <c r="F82" s="110"/>
      <c r="G82" s="110"/>
    </row>
    <row r="83" spans="1:7" ht="11.25">
      <c r="A83" s="109"/>
      <c r="B83" s="109"/>
      <c r="C83" s="109"/>
      <c r="D83" s="109"/>
      <c r="E83" s="109"/>
      <c r="F83" s="110"/>
      <c r="G83" s="110"/>
    </row>
    <row r="84" spans="1:7" ht="11.25">
      <c r="A84" s="109"/>
      <c r="B84" s="109"/>
      <c r="C84" s="109"/>
      <c r="D84" s="109"/>
      <c r="E84" s="109"/>
      <c r="F84" s="110"/>
      <c r="G84" s="110"/>
    </row>
    <row r="85" spans="1:7" ht="11.25">
      <c r="A85" s="109"/>
      <c r="B85" s="109"/>
      <c r="C85" s="109"/>
      <c r="D85" s="109"/>
      <c r="E85" s="109"/>
      <c r="F85" s="110"/>
      <c r="G85" s="110"/>
    </row>
    <row r="86" spans="1:7" ht="11.25">
      <c r="A86" s="109"/>
      <c r="B86" s="109"/>
      <c r="C86" s="109"/>
      <c r="D86" s="109"/>
      <c r="E86" s="109"/>
      <c r="F86" s="110"/>
      <c r="G86" s="110"/>
    </row>
    <row r="87" spans="1:7" ht="11.25">
      <c r="A87" s="109"/>
      <c r="B87" s="109"/>
      <c r="C87" s="109"/>
      <c r="D87" s="109"/>
      <c r="E87" s="109"/>
      <c r="F87" s="110"/>
      <c r="G87" s="110"/>
    </row>
    <row r="88" spans="1:7" ht="11.25">
      <c r="A88" s="109"/>
      <c r="B88" s="109"/>
      <c r="C88" s="109"/>
      <c r="D88" s="109"/>
      <c r="E88" s="109"/>
      <c r="F88" s="110"/>
      <c r="G88" s="110"/>
    </row>
    <row r="89" spans="1:7" ht="11.25">
      <c r="A89" s="109"/>
      <c r="B89" s="109"/>
      <c r="C89" s="109"/>
      <c r="D89" s="109"/>
      <c r="E89" s="109"/>
      <c r="F89" s="110"/>
      <c r="G89" s="110"/>
    </row>
    <row r="90" spans="1:7" ht="11.25">
      <c r="A90" s="109"/>
      <c r="B90" s="109"/>
      <c r="C90" s="109"/>
      <c r="D90" s="109"/>
      <c r="E90" s="109"/>
      <c r="F90" s="110"/>
      <c r="G90" s="110"/>
    </row>
    <row r="91" spans="1:7" ht="11.25">
      <c r="A91" s="109"/>
      <c r="B91" s="109"/>
      <c r="C91" s="109"/>
      <c r="D91" s="109"/>
      <c r="E91" s="109"/>
      <c r="F91" s="110"/>
      <c r="G91" s="110"/>
    </row>
    <row r="92" spans="1:7" ht="11.25">
      <c r="A92" s="109"/>
      <c r="B92" s="109"/>
      <c r="C92" s="109"/>
      <c r="D92" s="109"/>
      <c r="E92" s="109"/>
      <c r="F92" s="110"/>
      <c r="G92" s="110"/>
    </row>
    <row r="93" spans="1:7" ht="11.25">
      <c r="A93" s="109"/>
      <c r="B93" s="109"/>
      <c r="C93" s="109"/>
      <c r="D93" s="109"/>
      <c r="E93" s="109"/>
      <c r="F93" s="110"/>
      <c r="G93" s="110"/>
    </row>
    <row r="94" spans="1:7" ht="11.25">
      <c r="A94" s="109"/>
      <c r="B94" s="109"/>
      <c r="C94" s="109"/>
      <c r="D94" s="109"/>
      <c r="E94" s="109"/>
      <c r="F94" s="110"/>
      <c r="G94" s="110"/>
    </row>
    <row r="95" spans="1:7" ht="11.25">
      <c r="A95" s="109"/>
      <c r="B95" s="109"/>
      <c r="C95" s="109"/>
      <c r="D95" s="109"/>
      <c r="E95" s="109"/>
      <c r="F95" s="110"/>
      <c r="G95" s="110"/>
    </row>
    <row r="96" spans="1:7" ht="11.25">
      <c r="A96" s="109"/>
      <c r="B96" s="109"/>
      <c r="C96" s="109"/>
      <c r="D96" s="109"/>
      <c r="E96" s="109"/>
      <c r="F96" s="110"/>
      <c r="G96" s="110"/>
    </row>
    <row r="97" spans="1:7" ht="11.25">
      <c r="A97" s="109"/>
      <c r="B97" s="109"/>
      <c r="C97" s="109"/>
      <c r="D97" s="109"/>
      <c r="E97" s="109"/>
      <c r="F97" s="110"/>
      <c r="G97" s="110"/>
    </row>
    <row r="98" spans="1:7" ht="11.25">
      <c r="A98" s="109"/>
      <c r="B98" s="109"/>
      <c r="C98" s="109"/>
      <c r="D98" s="109"/>
      <c r="E98" s="109"/>
      <c r="F98" s="110"/>
      <c r="G98" s="110"/>
    </row>
  </sheetData>
  <mergeCells count="7">
    <mergeCell ref="A23:G23"/>
    <mergeCell ref="A3:A4"/>
    <mergeCell ref="F3:G3"/>
    <mergeCell ref="A5:G5"/>
    <mergeCell ref="B3:B4"/>
    <mergeCell ref="C3:C4"/>
    <mergeCell ref="D3:D4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0"/>
  <dimension ref="A1:K69"/>
  <sheetViews>
    <sheetView workbookViewId="0" topLeftCell="A28">
      <selection activeCell="B4" sqref="A4:G16"/>
    </sheetView>
  </sheetViews>
  <sheetFormatPr defaultColWidth="9.140625" defaultRowHeight="12.75"/>
  <cols>
    <col min="1" max="1" width="16.57421875" style="39" customWidth="1"/>
    <col min="2" max="7" width="10.8515625" style="39" customWidth="1"/>
    <col min="8" max="16384" width="9.140625" style="39" customWidth="1"/>
  </cols>
  <sheetData>
    <row r="1" s="35" customFormat="1" ht="13.5" customHeight="1">
      <c r="A1" s="34" t="s">
        <v>143</v>
      </c>
    </row>
    <row r="2" spans="1:8" s="35" customFormat="1" ht="12.75" customHeight="1">
      <c r="A2" s="1" t="s">
        <v>131</v>
      </c>
      <c r="B2" s="36"/>
      <c r="C2" s="36"/>
      <c r="D2" s="36"/>
      <c r="E2" s="36"/>
      <c r="F2" s="36"/>
      <c r="G2" s="36"/>
      <c r="H2" s="37"/>
    </row>
    <row r="3" spans="1:8" s="35" customFormat="1" ht="12.75" customHeight="1" hidden="1">
      <c r="A3" s="1"/>
      <c r="B3" s="36"/>
      <c r="C3" s="36"/>
      <c r="D3" s="36"/>
      <c r="E3" s="36"/>
      <c r="F3" s="36"/>
      <c r="G3" s="36"/>
      <c r="H3" s="37"/>
    </row>
    <row r="4" spans="1:8" ht="19.5" customHeight="1">
      <c r="A4" s="129" t="s">
        <v>23</v>
      </c>
      <c r="B4" s="131" t="s">
        <v>24</v>
      </c>
      <c r="C4" s="131" t="s">
        <v>25</v>
      </c>
      <c r="D4" s="125" t="s">
        <v>26</v>
      </c>
      <c r="E4" s="125"/>
      <c r="F4" s="125"/>
      <c r="G4" s="125"/>
      <c r="H4" s="38"/>
    </row>
    <row r="5" spans="1:8" s="42" customFormat="1" ht="19.5" customHeight="1">
      <c r="A5" s="130"/>
      <c r="B5" s="132"/>
      <c r="C5" s="132"/>
      <c r="D5" s="40" t="s">
        <v>27</v>
      </c>
      <c r="E5" s="40" t="s">
        <v>28</v>
      </c>
      <c r="F5" s="40" t="s">
        <v>29</v>
      </c>
      <c r="G5" s="40" t="s">
        <v>19</v>
      </c>
      <c r="H5" s="41"/>
    </row>
    <row r="6" spans="1:8" ht="26.25" customHeight="1">
      <c r="A6" s="125" t="s">
        <v>7</v>
      </c>
      <c r="B6" s="125"/>
      <c r="C6" s="125"/>
      <c r="D6" s="125"/>
      <c r="E6" s="125"/>
      <c r="F6" s="125"/>
      <c r="G6" s="125"/>
      <c r="H6" s="38"/>
    </row>
    <row r="7" spans="1:10" ht="9.75" customHeight="1">
      <c r="A7" s="10" t="s">
        <v>30</v>
      </c>
      <c r="B7" s="43">
        <v>1085</v>
      </c>
      <c r="C7" s="43">
        <v>47151</v>
      </c>
      <c r="D7" s="43">
        <v>1351</v>
      </c>
      <c r="E7" s="43">
        <v>5020</v>
      </c>
      <c r="F7" s="43">
        <v>35286</v>
      </c>
      <c r="G7" s="43">
        <v>41657</v>
      </c>
      <c r="J7" s="44"/>
    </row>
    <row r="8" spans="1:9" ht="9.75" customHeight="1">
      <c r="A8" s="10" t="s">
        <v>130</v>
      </c>
      <c r="B8" s="43">
        <v>40</v>
      </c>
      <c r="C8" s="43">
        <v>1014</v>
      </c>
      <c r="D8" s="43">
        <v>21</v>
      </c>
      <c r="E8" s="43">
        <v>80</v>
      </c>
      <c r="F8" s="43">
        <v>884</v>
      </c>
      <c r="G8" s="43">
        <v>985</v>
      </c>
      <c r="H8" s="38"/>
      <c r="I8" s="38"/>
    </row>
    <row r="9" spans="1:9" ht="9.75" customHeight="1">
      <c r="A9" s="10" t="s">
        <v>32</v>
      </c>
      <c r="B9" s="43">
        <v>1037</v>
      </c>
      <c r="C9" s="43">
        <v>62912</v>
      </c>
      <c r="D9" s="43">
        <v>2699</v>
      </c>
      <c r="E9" s="43">
        <v>8958</v>
      </c>
      <c r="F9" s="43">
        <v>47474</v>
      </c>
      <c r="G9" s="43">
        <v>59131</v>
      </c>
      <c r="H9" s="38"/>
      <c r="I9" s="38"/>
    </row>
    <row r="10" spans="1:9" ht="9.75" customHeight="1">
      <c r="A10" s="10" t="s">
        <v>33</v>
      </c>
      <c r="B10" s="43">
        <f aca="true" t="shared" si="0" ref="B10:G10">SUM(B11:B12)</f>
        <v>329</v>
      </c>
      <c r="C10" s="43">
        <f t="shared" si="0"/>
        <v>11289</v>
      </c>
      <c r="D10" s="43">
        <f t="shared" si="0"/>
        <v>428</v>
      </c>
      <c r="E10" s="43">
        <f t="shared" si="0"/>
        <v>2587</v>
      </c>
      <c r="F10" s="43">
        <f t="shared" si="0"/>
        <v>7567</v>
      </c>
      <c r="G10" s="43">
        <f t="shared" si="0"/>
        <v>10582</v>
      </c>
      <c r="H10" s="45"/>
      <c r="I10" s="45"/>
    </row>
    <row r="11" spans="1:11" s="44" customFormat="1" ht="9.75" customHeight="1">
      <c r="A11" s="46" t="s">
        <v>34</v>
      </c>
      <c r="B11" s="46">
        <v>139</v>
      </c>
      <c r="C11" s="46">
        <v>4425</v>
      </c>
      <c r="D11" s="46">
        <v>150</v>
      </c>
      <c r="E11" s="46">
        <v>1010</v>
      </c>
      <c r="F11" s="46">
        <v>3150</v>
      </c>
      <c r="G11" s="46">
        <v>4310</v>
      </c>
      <c r="H11" s="45"/>
      <c r="I11" s="45"/>
      <c r="J11" s="45"/>
      <c r="K11" s="39"/>
    </row>
    <row r="12" spans="1:9" s="44" customFormat="1" ht="9.75" customHeight="1">
      <c r="A12" s="46" t="s">
        <v>35</v>
      </c>
      <c r="B12" s="46">
        <v>190</v>
      </c>
      <c r="C12" s="46">
        <v>6864</v>
      </c>
      <c r="D12" s="46">
        <v>278</v>
      </c>
      <c r="E12" s="46">
        <v>1577</v>
      </c>
      <c r="F12" s="46">
        <v>4417</v>
      </c>
      <c r="G12" s="46">
        <v>6272</v>
      </c>
      <c r="H12" s="45"/>
      <c r="I12" s="45"/>
    </row>
    <row r="13" spans="1:9" ht="9.75" customHeight="1">
      <c r="A13" s="10" t="s">
        <v>36</v>
      </c>
      <c r="B13" s="43">
        <v>693</v>
      </c>
      <c r="C13" s="43">
        <v>40162</v>
      </c>
      <c r="D13" s="47">
        <v>1201</v>
      </c>
      <c r="E13" s="43">
        <v>4467</v>
      </c>
      <c r="F13" s="43">
        <v>31522</v>
      </c>
      <c r="G13" s="43">
        <v>37190</v>
      </c>
      <c r="H13" s="45"/>
      <c r="I13" s="38"/>
    </row>
    <row r="14" spans="1:8" ht="9.75" customHeight="1">
      <c r="A14" s="10" t="s">
        <v>37</v>
      </c>
      <c r="B14" s="43">
        <v>237</v>
      </c>
      <c r="C14" s="43">
        <v>14131</v>
      </c>
      <c r="D14" s="47">
        <v>595</v>
      </c>
      <c r="E14" s="43">
        <v>1849</v>
      </c>
      <c r="F14" s="43">
        <v>9115</v>
      </c>
      <c r="G14" s="43">
        <v>11559</v>
      </c>
      <c r="H14" s="45"/>
    </row>
    <row r="15" spans="1:8" ht="9.75" customHeight="1">
      <c r="A15" s="10" t="s">
        <v>38</v>
      </c>
      <c r="B15" s="43">
        <v>437</v>
      </c>
      <c r="C15" s="43">
        <v>15671</v>
      </c>
      <c r="D15" s="43">
        <v>689</v>
      </c>
      <c r="E15" s="43">
        <v>2410</v>
      </c>
      <c r="F15" s="43">
        <v>10900</v>
      </c>
      <c r="G15" s="43">
        <v>13999</v>
      </c>
      <c r="H15" s="45"/>
    </row>
    <row r="16" spans="1:8" ht="9.75" customHeight="1">
      <c r="A16" s="10" t="s">
        <v>39</v>
      </c>
      <c r="B16" s="43">
        <v>1272</v>
      </c>
      <c r="C16" s="43">
        <v>35201</v>
      </c>
      <c r="D16" s="43">
        <v>1630</v>
      </c>
      <c r="E16" s="43">
        <v>5558</v>
      </c>
      <c r="F16" s="43">
        <v>24454</v>
      </c>
      <c r="G16" s="43">
        <v>31642</v>
      </c>
      <c r="H16" s="45"/>
    </row>
    <row r="17" spans="1:8" ht="9.75" customHeight="1">
      <c r="A17" s="10" t="s">
        <v>40</v>
      </c>
      <c r="B17" s="43">
        <v>524</v>
      </c>
      <c r="C17" s="43">
        <v>17495</v>
      </c>
      <c r="D17" s="43">
        <v>664</v>
      </c>
      <c r="E17" s="43">
        <v>2712</v>
      </c>
      <c r="F17" s="43">
        <v>12820</v>
      </c>
      <c r="G17" s="43">
        <v>16196</v>
      </c>
      <c r="H17" s="45"/>
    </row>
    <row r="18" spans="1:8" ht="9.75" customHeight="1">
      <c r="A18" s="10" t="s">
        <v>41</v>
      </c>
      <c r="B18" s="43">
        <v>121</v>
      </c>
      <c r="C18" s="43">
        <v>4149</v>
      </c>
      <c r="D18" s="43">
        <v>372</v>
      </c>
      <c r="E18" s="43">
        <v>1056</v>
      </c>
      <c r="F18" s="43">
        <v>2387</v>
      </c>
      <c r="G18" s="43">
        <v>3815</v>
      </c>
      <c r="H18" s="45"/>
    </row>
    <row r="19" spans="1:8" ht="9.75" customHeight="1">
      <c r="A19" s="10" t="s">
        <v>42</v>
      </c>
      <c r="B19" s="43">
        <v>337</v>
      </c>
      <c r="C19" s="43">
        <v>9983</v>
      </c>
      <c r="D19" s="43">
        <v>313</v>
      </c>
      <c r="E19" s="43">
        <v>1613</v>
      </c>
      <c r="F19" s="43">
        <v>6575</v>
      </c>
      <c r="G19" s="43">
        <v>8501</v>
      </c>
      <c r="H19" s="45"/>
    </row>
    <row r="20" spans="1:8" ht="9.75" customHeight="1">
      <c r="A20" s="10" t="s">
        <v>43</v>
      </c>
      <c r="B20" s="43">
        <v>527</v>
      </c>
      <c r="C20" s="43">
        <v>17747</v>
      </c>
      <c r="D20" s="43">
        <v>1389</v>
      </c>
      <c r="E20" s="43">
        <v>3980</v>
      </c>
      <c r="F20" s="43">
        <v>9662</v>
      </c>
      <c r="G20" s="43">
        <v>15031</v>
      </c>
      <c r="H20" s="45"/>
    </row>
    <row r="21" spans="1:8" ht="9.75" customHeight="1">
      <c r="A21" s="10" t="s">
        <v>44</v>
      </c>
      <c r="B21" s="43">
        <v>117</v>
      </c>
      <c r="C21" s="43">
        <v>6598</v>
      </c>
      <c r="D21" s="43">
        <v>436</v>
      </c>
      <c r="E21" s="43">
        <v>983</v>
      </c>
      <c r="F21" s="43">
        <v>4117</v>
      </c>
      <c r="G21" s="43">
        <v>5536</v>
      </c>
      <c r="H21" s="45"/>
    </row>
    <row r="22" spans="1:8" ht="9.75" customHeight="1">
      <c r="A22" s="10" t="s">
        <v>45</v>
      </c>
      <c r="B22" s="43">
        <v>61</v>
      </c>
      <c r="C22" s="43">
        <v>2058</v>
      </c>
      <c r="D22" s="43">
        <v>118</v>
      </c>
      <c r="E22" s="43">
        <v>534</v>
      </c>
      <c r="F22" s="43">
        <v>1252</v>
      </c>
      <c r="G22" s="43">
        <v>1904</v>
      </c>
      <c r="H22" s="45"/>
    </row>
    <row r="23" spans="1:8" ht="9.75" customHeight="1">
      <c r="A23" s="10" t="s">
        <v>46</v>
      </c>
      <c r="B23" s="43">
        <v>341</v>
      </c>
      <c r="C23" s="43">
        <v>10524</v>
      </c>
      <c r="D23" s="43">
        <v>2028</v>
      </c>
      <c r="E23" s="43">
        <v>1856</v>
      </c>
      <c r="F23" s="43">
        <v>3939</v>
      </c>
      <c r="G23" s="43">
        <v>7823</v>
      </c>
      <c r="H23" s="45"/>
    </row>
    <row r="24" spans="1:8" ht="9.75" customHeight="1">
      <c r="A24" s="10" t="s">
        <v>47</v>
      </c>
      <c r="B24" s="43">
        <v>271</v>
      </c>
      <c r="C24" s="43">
        <v>13692</v>
      </c>
      <c r="D24" s="43">
        <v>1359</v>
      </c>
      <c r="E24" s="43">
        <v>1946</v>
      </c>
      <c r="F24" s="43">
        <v>5758</v>
      </c>
      <c r="G24" s="43">
        <v>9063</v>
      </c>
      <c r="H24" s="45"/>
    </row>
    <row r="25" spans="1:8" ht="9.75" customHeight="1">
      <c r="A25" s="10" t="s">
        <v>48</v>
      </c>
      <c r="B25" s="43">
        <v>41</v>
      </c>
      <c r="C25" s="43">
        <v>1186</v>
      </c>
      <c r="D25" s="43">
        <v>93</v>
      </c>
      <c r="E25" s="43">
        <v>134</v>
      </c>
      <c r="F25" s="43">
        <v>718</v>
      </c>
      <c r="G25" s="43">
        <v>945</v>
      </c>
      <c r="H25" s="45"/>
    </row>
    <row r="26" spans="1:8" ht="9.75" customHeight="1">
      <c r="A26" s="10" t="s">
        <v>49</v>
      </c>
      <c r="B26" s="43">
        <v>229</v>
      </c>
      <c r="C26" s="43">
        <v>5615</v>
      </c>
      <c r="D26" s="43">
        <v>1400</v>
      </c>
      <c r="E26" s="43">
        <v>1124</v>
      </c>
      <c r="F26" s="43">
        <v>2154</v>
      </c>
      <c r="G26" s="43">
        <v>4678</v>
      </c>
      <c r="H26" s="45"/>
    </row>
    <row r="27" spans="1:8" ht="9.75" customHeight="1">
      <c r="A27" s="10" t="s">
        <v>50</v>
      </c>
      <c r="B27" s="43">
        <v>560</v>
      </c>
      <c r="C27" s="43">
        <v>18756</v>
      </c>
      <c r="D27" s="43">
        <v>2944</v>
      </c>
      <c r="E27" s="43">
        <v>3023</v>
      </c>
      <c r="F27" s="43">
        <v>7547</v>
      </c>
      <c r="G27" s="43">
        <v>13514</v>
      </c>
      <c r="H27" s="45"/>
    </row>
    <row r="28" spans="1:8" ht="9.75" customHeight="1">
      <c r="A28" s="10" t="s">
        <v>51</v>
      </c>
      <c r="B28" s="43">
        <v>194</v>
      </c>
      <c r="C28" s="43">
        <v>5189</v>
      </c>
      <c r="D28" s="43">
        <v>380</v>
      </c>
      <c r="E28" s="43">
        <v>760</v>
      </c>
      <c r="F28" s="43">
        <v>3184</v>
      </c>
      <c r="G28" s="43">
        <v>4324</v>
      </c>
      <c r="H28" s="45"/>
    </row>
    <row r="29" spans="1:11" s="49" customFormat="1" ht="9.75" customHeight="1">
      <c r="A29" s="17" t="s">
        <v>52</v>
      </c>
      <c r="B29" s="48">
        <f aca="true" t="shared" si="1" ref="B29:G29">SUM(B7:B10,B13:B16)</f>
        <v>5130</v>
      </c>
      <c r="C29" s="48">
        <f t="shared" si="1"/>
        <v>227531</v>
      </c>
      <c r="D29" s="48">
        <f t="shared" si="1"/>
        <v>8614</v>
      </c>
      <c r="E29" s="48">
        <f t="shared" si="1"/>
        <v>30929</v>
      </c>
      <c r="F29" s="48">
        <f t="shared" si="1"/>
        <v>167202</v>
      </c>
      <c r="G29" s="48">
        <f t="shared" si="1"/>
        <v>206745</v>
      </c>
      <c r="H29" s="45"/>
      <c r="I29" s="45"/>
      <c r="J29" s="45"/>
      <c r="K29" s="45"/>
    </row>
    <row r="30" spans="1:11" s="49" customFormat="1" ht="9.75" customHeight="1">
      <c r="A30" s="17" t="s">
        <v>53</v>
      </c>
      <c r="B30" s="48">
        <f aca="true" t="shared" si="2" ref="B30:G30">SUM(B17:B20)</f>
        <v>1509</v>
      </c>
      <c r="C30" s="48">
        <f t="shared" si="2"/>
        <v>49374</v>
      </c>
      <c r="D30" s="48">
        <f t="shared" si="2"/>
        <v>2738</v>
      </c>
      <c r="E30" s="48">
        <f t="shared" si="2"/>
        <v>9361</v>
      </c>
      <c r="F30" s="48">
        <f t="shared" si="2"/>
        <v>31444</v>
      </c>
      <c r="G30" s="48">
        <f t="shared" si="2"/>
        <v>43543</v>
      </c>
      <c r="H30" s="45"/>
      <c r="I30" s="45"/>
      <c r="J30" s="45"/>
      <c r="K30" s="45"/>
    </row>
    <row r="31" spans="1:11" s="49" customFormat="1" ht="9.75" customHeight="1">
      <c r="A31" s="17" t="s">
        <v>54</v>
      </c>
      <c r="B31" s="48">
        <f aca="true" t="shared" si="3" ref="B31:G31">SUM(B21:B28)</f>
        <v>1814</v>
      </c>
      <c r="C31" s="48">
        <f t="shared" si="3"/>
        <v>63618</v>
      </c>
      <c r="D31" s="48">
        <f t="shared" si="3"/>
        <v>8758</v>
      </c>
      <c r="E31" s="48">
        <f t="shared" si="3"/>
        <v>10360</v>
      </c>
      <c r="F31" s="48">
        <f t="shared" si="3"/>
        <v>28669</v>
      </c>
      <c r="G31" s="48">
        <f t="shared" si="3"/>
        <v>47787</v>
      </c>
      <c r="H31" s="45"/>
      <c r="I31" s="45"/>
      <c r="J31" s="45"/>
      <c r="K31" s="45"/>
    </row>
    <row r="32" spans="1:11" s="51" customFormat="1" ht="9.75" customHeight="1">
      <c r="A32" s="17" t="s">
        <v>127</v>
      </c>
      <c r="B32" s="50">
        <f aca="true" t="shared" si="4" ref="B32:G32">SUM(B29:B31)</f>
        <v>8453</v>
      </c>
      <c r="C32" s="50">
        <f t="shared" si="4"/>
        <v>340523</v>
      </c>
      <c r="D32" s="50">
        <f t="shared" si="4"/>
        <v>20110</v>
      </c>
      <c r="E32" s="50">
        <f t="shared" si="4"/>
        <v>50650</v>
      </c>
      <c r="F32" s="50">
        <f t="shared" si="4"/>
        <v>227315</v>
      </c>
      <c r="G32" s="50">
        <f t="shared" si="4"/>
        <v>298075</v>
      </c>
      <c r="H32" s="45"/>
      <c r="I32" s="45"/>
      <c r="J32" s="45"/>
      <c r="K32" s="45"/>
    </row>
    <row r="33" spans="1:8" s="53" customFormat="1" ht="26.25" customHeight="1">
      <c r="A33" s="128" t="s">
        <v>20</v>
      </c>
      <c r="B33" s="128"/>
      <c r="C33" s="128"/>
      <c r="D33" s="128"/>
      <c r="E33" s="128"/>
      <c r="F33" s="128"/>
      <c r="G33" s="128"/>
      <c r="H33" s="52"/>
    </row>
    <row r="34" spans="1:8" ht="9.75" customHeight="1">
      <c r="A34" s="10" t="s">
        <v>30</v>
      </c>
      <c r="B34" s="54">
        <f aca="true" t="shared" si="5" ref="B34:G37">B7/B$32*100</f>
        <v>12.835679640364367</v>
      </c>
      <c r="C34" s="54">
        <f aca="true" t="shared" si="6" ref="C34:D37">C7/C$32*100</f>
        <v>13.846641783374396</v>
      </c>
      <c r="D34" s="54">
        <f t="shared" si="6"/>
        <v>6.718050721034312</v>
      </c>
      <c r="E34" s="54">
        <f t="shared" si="5"/>
        <v>9.911154985192498</v>
      </c>
      <c r="F34" s="54">
        <f t="shared" si="5"/>
        <v>15.522952730792072</v>
      </c>
      <c r="G34" s="54">
        <f t="shared" si="5"/>
        <v>13.975341776398558</v>
      </c>
      <c r="H34" s="55"/>
    </row>
    <row r="35" spans="1:8" ht="9.75" customHeight="1">
      <c r="A35" s="10" t="s">
        <v>31</v>
      </c>
      <c r="B35" s="54">
        <f t="shared" si="5"/>
        <v>0.47320477936827166</v>
      </c>
      <c r="C35" s="54">
        <f t="shared" si="6"/>
        <v>0.29777724265321287</v>
      </c>
      <c r="D35" s="54">
        <f t="shared" si="6"/>
        <v>0.10442565887618101</v>
      </c>
      <c r="E35" s="54">
        <f t="shared" si="5"/>
        <v>0.1579466929911155</v>
      </c>
      <c r="F35" s="54">
        <f t="shared" si="5"/>
        <v>0.3888876668939577</v>
      </c>
      <c r="G35" s="54">
        <f t="shared" si="5"/>
        <v>0.3304537448628701</v>
      </c>
      <c r="H35" s="38"/>
    </row>
    <row r="36" spans="1:8" ht="9.75" customHeight="1">
      <c r="A36" s="10" t="s">
        <v>32</v>
      </c>
      <c r="B36" s="54">
        <f t="shared" si="5"/>
        <v>12.26783390512244</v>
      </c>
      <c r="C36" s="54">
        <f t="shared" si="6"/>
        <v>18.475110344969355</v>
      </c>
      <c r="D36" s="54">
        <f t="shared" si="6"/>
        <v>13.421183490800598</v>
      </c>
      <c r="E36" s="54">
        <f t="shared" si="5"/>
        <v>17.686080947680157</v>
      </c>
      <c r="F36" s="54">
        <f t="shared" si="5"/>
        <v>20.884675450366235</v>
      </c>
      <c r="G36" s="54">
        <f t="shared" si="5"/>
        <v>19.837624758869413</v>
      </c>
      <c r="H36" s="38"/>
    </row>
    <row r="37" spans="1:8" ht="9.75" customHeight="1">
      <c r="A37" s="10" t="s">
        <v>33</v>
      </c>
      <c r="B37" s="54">
        <f t="shared" si="5"/>
        <v>3.8921093103040345</v>
      </c>
      <c r="C37" s="54">
        <f t="shared" si="6"/>
        <v>3.3151945683551483</v>
      </c>
      <c r="D37" s="54">
        <f t="shared" si="6"/>
        <v>2.1282943809050225</v>
      </c>
      <c r="E37" s="54">
        <f t="shared" si="5"/>
        <v>5.107601184600197</v>
      </c>
      <c r="F37" s="54">
        <f t="shared" si="5"/>
        <v>3.3288608318852693</v>
      </c>
      <c r="G37" s="54">
        <f t="shared" si="5"/>
        <v>3.5501132265369453</v>
      </c>
      <c r="H37" s="38"/>
    </row>
    <row r="38" spans="1:8" ht="9.75" customHeight="1">
      <c r="A38" s="46" t="s">
        <v>34</v>
      </c>
      <c r="B38" s="120">
        <f aca="true" t="shared" si="7" ref="B38:G38">B11/B$32*100</f>
        <v>1.6443866083047438</v>
      </c>
      <c r="C38" s="120">
        <f t="shared" si="7"/>
        <v>1.2994716950103224</v>
      </c>
      <c r="D38" s="120">
        <f t="shared" si="7"/>
        <v>0.7458975634012929</v>
      </c>
      <c r="E38" s="120">
        <f t="shared" si="7"/>
        <v>1.994076999012833</v>
      </c>
      <c r="F38" s="120">
        <f t="shared" si="7"/>
        <v>1.385742251941139</v>
      </c>
      <c r="G38" s="120">
        <f t="shared" si="7"/>
        <v>1.4459448125471777</v>
      </c>
      <c r="H38" s="38"/>
    </row>
    <row r="39" spans="1:8" ht="9.75" customHeight="1">
      <c r="A39" s="46" t="s">
        <v>35</v>
      </c>
      <c r="B39" s="120">
        <f aca="true" t="shared" si="8" ref="B39:G39">B12/B$32*100</f>
        <v>2.2477227019992903</v>
      </c>
      <c r="C39" s="120">
        <f t="shared" si="8"/>
        <v>2.0157228733448256</v>
      </c>
      <c r="D39" s="120">
        <f t="shared" si="8"/>
        <v>1.3823968175037293</v>
      </c>
      <c r="E39" s="120">
        <f t="shared" si="8"/>
        <v>3.1135241855873645</v>
      </c>
      <c r="F39" s="120">
        <f t="shared" si="8"/>
        <v>1.9431185799441304</v>
      </c>
      <c r="G39" s="120">
        <f t="shared" si="8"/>
        <v>2.104168413989768</v>
      </c>
      <c r="H39" s="38"/>
    </row>
    <row r="40" spans="1:9" ht="9.75" customHeight="1">
      <c r="A40" s="10" t="s">
        <v>36</v>
      </c>
      <c r="B40" s="54">
        <f aca="true" t="shared" si="9" ref="B40:G49">B13/B$32*100</f>
        <v>8.198272802555307</v>
      </c>
      <c r="C40" s="54">
        <f t="shared" si="9"/>
        <v>11.794210670057529</v>
      </c>
      <c r="D40" s="54">
        <f t="shared" si="9"/>
        <v>5.972153157633018</v>
      </c>
      <c r="E40" s="54">
        <f t="shared" si="9"/>
        <v>8.81934846989141</v>
      </c>
      <c r="F40" s="54">
        <f t="shared" si="9"/>
        <v>13.867100719266217</v>
      </c>
      <c r="G40" s="54">
        <f t="shared" si="9"/>
        <v>12.476725656294557</v>
      </c>
      <c r="H40" s="38"/>
      <c r="I40" s="38"/>
    </row>
    <row r="41" spans="1:8" ht="9.75" customHeight="1">
      <c r="A41" s="10" t="s">
        <v>37</v>
      </c>
      <c r="B41" s="54">
        <f t="shared" si="9"/>
        <v>2.803738317757009</v>
      </c>
      <c r="C41" s="54">
        <f t="shared" si="9"/>
        <v>4.149793112359518</v>
      </c>
      <c r="D41" s="54">
        <f t="shared" si="9"/>
        <v>2.9587270014917952</v>
      </c>
      <c r="E41" s="54">
        <f t="shared" si="9"/>
        <v>3.6505429417571564</v>
      </c>
      <c r="F41" s="54">
        <f t="shared" si="9"/>
        <v>4.009854167124915</v>
      </c>
      <c r="G41" s="54">
        <f t="shared" si="9"/>
        <v>3.877883083116665</v>
      </c>
      <c r="H41" s="38"/>
    </row>
    <row r="42" spans="1:8" ht="9.75" customHeight="1">
      <c r="A42" s="10" t="s">
        <v>38</v>
      </c>
      <c r="B42" s="54">
        <f t="shared" si="9"/>
        <v>5.169762214598368</v>
      </c>
      <c r="C42" s="54">
        <f t="shared" si="9"/>
        <v>4.602038628815087</v>
      </c>
      <c r="D42" s="54">
        <f t="shared" si="9"/>
        <v>3.4261561412232724</v>
      </c>
      <c r="E42" s="54">
        <f t="shared" si="9"/>
        <v>4.7581441263573545</v>
      </c>
      <c r="F42" s="54">
        <f t="shared" si="9"/>
        <v>4.795108109891561</v>
      </c>
      <c r="G42" s="54">
        <f t="shared" si="9"/>
        <v>4.696469009477481</v>
      </c>
      <c r="H42" s="38"/>
    </row>
    <row r="43" spans="1:8" ht="9.75" customHeight="1">
      <c r="A43" s="10" t="s">
        <v>39</v>
      </c>
      <c r="B43" s="54">
        <f t="shared" si="9"/>
        <v>15.047911983911039</v>
      </c>
      <c r="C43" s="54">
        <f t="shared" si="9"/>
        <v>10.337334042047086</v>
      </c>
      <c r="D43" s="54">
        <f t="shared" si="9"/>
        <v>8.105420188960716</v>
      </c>
      <c r="E43" s="54">
        <f t="shared" si="9"/>
        <v>10.973346495557749</v>
      </c>
      <c r="F43" s="54">
        <f t="shared" si="9"/>
        <v>10.757759056815432</v>
      </c>
      <c r="G43" s="54">
        <f t="shared" si="9"/>
        <v>10.615449131929884</v>
      </c>
      <c r="H43" s="38"/>
    </row>
    <row r="44" spans="1:8" ht="9.75" customHeight="1">
      <c r="A44" s="10" t="s">
        <v>40</v>
      </c>
      <c r="B44" s="54">
        <f t="shared" si="9"/>
        <v>6.198982609724358</v>
      </c>
      <c r="C44" s="54">
        <f t="shared" si="9"/>
        <v>5.137685266487138</v>
      </c>
      <c r="D44" s="54">
        <f t="shared" si="9"/>
        <v>3.30183988065639</v>
      </c>
      <c r="E44" s="54">
        <f t="shared" si="9"/>
        <v>5.354392892398815</v>
      </c>
      <c r="F44" s="54">
        <f t="shared" si="9"/>
        <v>5.639751006312825</v>
      </c>
      <c r="G44" s="54">
        <f t="shared" si="9"/>
        <v>5.433531829237608</v>
      </c>
      <c r="H44" s="38"/>
    </row>
    <row r="45" spans="1:8" ht="9.75" customHeight="1">
      <c r="A45" s="10" t="s">
        <v>41</v>
      </c>
      <c r="B45" s="54">
        <f t="shared" si="9"/>
        <v>1.4314444575890217</v>
      </c>
      <c r="C45" s="54">
        <f t="shared" si="9"/>
        <v>1.2184199011520513</v>
      </c>
      <c r="D45" s="54">
        <f t="shared" si="9"/>
        <v>1.8498259572352065</v>
      </c>
      <c r="E45" s="54">
        <f t="shared" si="9"/>
        <v>2.0848963474827245</v>
      </c>
      <c r="F45" s="54">
        <f t="shared" si="9"/>
        <v>1.05008468424873</v>
      </c>
      <c r="G45" s="54">
        <f t="shared" si="9"/>
        <v>1.2798792250272581</v>
      </c>
      <c r="H45" s="38"/>
    </row>
    <row r="46" spans="1:8" ht="9.75" customHeight="1">
      <c r="A46" s="10" t="s">
        <v>42</v>
      </c>
      <c r="B46" s="54">
        <f t="shared" si="9"/>
        <v>3.986750266177688</v>
      </c>
      <c r="C46" s="54">
        <f t="shared" si="9"/>
        <v>2.9316668771272427</v>
      </c>
      <c r="D46" s="54">
        <f t="shared" si="9"/>
        <v>1.5564395822973647</v>
      </c>
      <c r="E46" s="54">
        <f t="shared" si="9"/>
        <v>3.184600197433366</v>
      </c>
      <c r="F46" s="54">
        <f t="shared" si="9"/>
        <v>2.8924620020676155</v>
      </c>
      <c r="G46" s="54">
        <f t="shared" si="9"/>
        <v>2.851966786882496</v>
      </c>
      <c r="H46" s="38"/>
    </row>
    <row r="47" spans="1:8" ht="9.75" customHeight="1">
      <c r="A47" s="10" t="s">
        <v>43</v>
      </c>
      <c r="B47" s="54">
        <f t="shared" si="9"/>
        <v>6.234472968176979</v>
      </c>
      <c r="C47" s="54">
        <f t="shared" si="9"/>
        <v>5.211689078270777</v>
      </c>
      <c r="D47" s="54">
        <f t="shared" si="9"/>
        <v>6.9070114370959725</v>
      </c>
      <c r="E47" s="54">
        <f t="shared" si="9"/>
        <v>7.857847976307997</v>
      </c>
      <c r="F47" s="54">
        <f t="shared" si="9"/>
        <v>4.250489408969932</v>
      </c>
      <c r="G47" s="54">
        <f t="shared" si="9"/>
        <v>5.042690598003858</v>
      </c>
      <c r="H47" s="38"/>
    </row>
    <row r="48" spans="1:8" ht="9.75" customHeight="1">
      <c r="A48" s="10" t="s">
        <v>44</v>
      </c>
      <c r="B48" s="54">
        <f t="shared" si="9"/>
        <v>1.3841239796521945</v>
      </c>
      <c r="C48" s="54">
        <f t="shared" si="9"/>
        <v>1.937607738684318</v>
      </c>
      <c r="D48" s="54">
        <f t="shared" si="9"/>
        <v>2.1680755842864246</v>
      </c>
      <c r="E48" s="54">
        <f t="shared" si="9"/>
        <v>1.9407699901283315</v>
      </c>
      <c r="F48" s="54">
        <f t="shared" si="9"/>
        <v>1.8111431273783076</v>
      </c>
      <c r="G48" s="54">
        <f t="shared" si="9"/>
        <v>1.8572506919399479</v>
      </c>
      <c r="H48" s="38"/>
    </row>
    <row r="49" spans="1:8" ht="9.75" customHeight="1">
      <c r="A49" s="10" t="s">
        <v>45</v>
      </c>
      <c r="B49" s="54">
        <f t="shared" si="9"/>
        <v>0.7216372885366142</v>
      </c>
      <c r="C49" s="54">
        <f t="shared" si="9"/>
        <v>0.604364462899716</v>
      </c>
      <c r="D49" s="54">
        <f t="shared" si="9"/>
        <v>0.5867727498756837</v>
      </c>
      <c r="E49" s="54">
        <f t="shared" si="9"/>
        <v>1.0542941757156958</v>
      </c>
      <c r="F49" s="54">
        <f t="shared" si="9"/>
        <v>0.5507775553747003</v>
      </c>
      <c r="G49" s="54">
        <f t="shared" si="9"/>
        <v>0.638765411389751</v>
      </c>
      <c r="H49" s="38"/>
    </row>
    <row r="50" spans="1:8" ht="9.75" customHeight="1">
      <c r="A50" s="10" t="s">
        <v>46</v>
      </c>
      <c r="B50" s="54">
        <f aca="true" t="shared" si="10" ref="B50:G55">B23/B$32*100</f>
        <v>4.034070744114516</v>
      </c>
      <c r="C50" s="54">
        <f t="shared" si="10"/>
        <v>3.0905401397262446</v>
      </c>
      <c r="D50" s="54">
        <f t="shared" si="10"/>
        <v>10.08453505718548</v>
      </c>
      <c r="E50" s="54">
        <f t="shared" si="10"/>
        <v>3.6643632773938797</v>
      </c>
      <c r="F50" s="54">
        <f t="shared" si="10"/>
        <v>1.7328376921892528</v>
      </c>
      <c r="G50" s="54">
        <f t="shared" si="10"/>
        <v>2.6245072548855153</v>
      </c>
      <c r="H50" s="38"/>
    </row>
    <row r="51" spans="1:8" ht="9.75" customHeight="1">
      <c r="A51" s="10" t="s">
        <v>47</v>
      </c>
      <c r="B51" s="54">
        <f t="shared" si="10"/>
        <v>3.20596238022004</v>
      </c>
      <c r="C51" s="54">
        <f t="shared" si="10"/>
        <v>4.020873773577702</v>
      </c>
      <c r="D51" s="54">
        <f t="shared" si="10"/>
        <v>6.757831924415713</v>
      </c>
      <c r="E51" s="54">
        <f t="shared" si="10"/>
        <v>3.8420533070088845</v>
      </c>
      <c r="F51" s="54">
        <f t="shared" si="10"/>
        <v>2.533048852913358</v>
      </c>
      <c r="G51" s="54">
        <f t="shared" si="10"/>
        <v>3.0405099387737984</v>
      </c>
      <c r="H51" s="38"/>
    </row>
    <row r="52" spans="1:8" ht="9.75" customHeight="1">
      <c r="A52" s="10" t="s">
        <v>48</v>
      </c>
      <c r="B52" s="54">
        <f t="shared" si="10"/>
        <v>0.48503489885247836</v>
      </c>
      <c r="C52" s="54">
        <f t="shared" si="10"/>
        <v>0.348287780854744</v>
      </c>
      <c r="D52" s="54">
        <f t="shared" si="10"/>
        <v>0.4624564893088016</v>
      </c>
      <c r="E52" s="54">
        <f t="shared" si="10"/>
        <v>0.2645607107601185</v>
      </c>
      <c r="F52" s="54">
        <f t="shared" si="10"/>
        <v>0.3158612498075358</v>
      </c>
      <c r="G52" s="54">
        <f t="shared" si="10"/>
        <v>0.317034303447119</v>
      </c>
      <c r="H52" s="38"/>
    </row>
    <row r="53" spans="1:8" ht="9.75" customHeight="1">
      <c r="A53" s="10" t="s">
        <v>49</v>
      </c>
      <c r="B53" s="54">
        <f t="shared" si="10"/>
        <v>2.709097361883355</v>
      </c>
      <c r="C53" s="54">
        <f t="shared" si="10"/>
        <v>1.648934139544172</v>
      </c>
      <c r="D53" s="54">
        <f t="shared" si="10"/>
        <v>6.9617105917454</v>
      </c>
      <c r="E53" s="54">
        <f t="shared" si="10"/>
        <v>2.2191510365251728</v>
      </c>
      <c r="F53" s="54">
        <f t="shared" si="10"/>
        <v>0.9475837494226074</v>
      </c>
      <c r="G53" s="54">
        <f t="shared" si="10"/>
        <v>1.5694036735720875</v>
      </c>
      <c r="H53" s="38"/>
    </row>
    <row r="54" spans="1:8" ht="9.75" customHeight="1">
      <c r="A54" s="10" t="s">
        <v>50</v>
      </c>
      <c r="B54" s="54">
        <f t="shared" si="10"/>
        <v>6.624866911155802</v>
      </c>
      <c r="C54" s="54">
        <f t="shared" si="10"/>
        <v>5.507997991325109</v>
      </c>
      <c r="D54" s="54">
        <f t="shared" si="10"/>
        <v>14.639482844356042</v>
      </c>
      <c r="E54" s="54">
        <f t="shared" si="10"/>
        <v>5.9684106614017765</v>
      </c>
      <c r="F54" s="54">
        <f t="shared" si="10"/>
        <v>3.3200624683808813</v>
      </c>
      <c r="G54" s="54">
        <f t="shared" si="10"/>
        <v>4.533758282311498</v>
      </c>
      <c r="H54" s="38"/>
    </row>
    <row r="55" spans="1:8" ht="9.75" customHeight="1">
      <c r="A55" s="10" t="s">
        <v>51</v>
      </c>
      <c r="B55" s="54">
        <f t="shared" si="10"/>
        <v>2.2950431799361173</v>
      </c>
      <c r="C55" s="54">
        <f t="shared" si="10"/>
        <v>1.5238324577194493</v>
      </c>
      <c r="D55" s="54">
        <f t="shared" si="10"/>
        <v>1.8896071606166087</v>
      </c>
      <c r="E55" s="54">
        <f t="shared" si="10"/>
        <v>1.5004935834155972</v>
      </c>
      <c r="F55" s="54">
        <f t="shared" si="10"/>
        <v>1.4006994698985988</v>
      </c>
      <c r="G55" s="54">
        <f t="shared" si="10"/>
        <v>1.4506416170426906</v>
      </c>
      <c r="H55" s="38"/>
    </row>
    <row r="56" spans="1:8" s="49" customFormat="1" ht="9.75" customHeight="1">
      <c r="A56" s="17" t="s">
        <v>52</v>
      </c>
      <c r="B56" s="56">
        <f aca="true" t="shared" si="11" ref="B56:G59">B29/B$32*100</f>
        <v>60.68851295398083</v>
      </c>
      <c r="C56" s="56">
        <f aca="true" t="shared" si="12" ref="C56:D59">C29/C$32*100</f>
        <v>66.81810039263134</v>
      </c>
      <c r="D56" s="56">
        <f t="shared" si="12"/>
        <v>42.83441074092491</v>
      </c>
      <c r="E56" s="56">
        <f t="shared" si="11"/>
        <v>61.06416584402764</v>
      </c>
      <c r="F56" s="56">
        <f t="shared" si="11"/>
        <v>73.55519873303565</v>
      </c>
      <c r="G56" s="56">
        <f t="shared" si="11"/>
        <v>69.36006038748637</v>
      </c>
      <c r="H56" s="55"/>
    </row>
    <row r="57" spans="1:8" s="49" customFormat="1" ht="9.75" customHeight="1">
      <c r="A57" s="17" t="s">
        <v>53</v>
      </c>
      <c r="B57" s="56">
        <f t="shared" si="11"/>
        <v>17.851650301668045</v>
      </c>
      <c r="C57" s="56">
        <f t="shared" si="12"/>
        <v>14.49946112303721</v>
      </c>
      <c r="D57" s="56">
        <f t="shared" si="12"/>
        <v>13.615116857284933</v>
      </c>
      <c r="E57" s="56">
        <f t="shared" si="11"/>
        <v>18.481737413622902</v>
      </c>
      <c r="F57" s="56">
        <f t="shared" si="11"/>
        <v>13.832787101599104</v>
      </c>
      <c r="G57" s="56">
        <f t="shared" si="11"/>
        <v>14.60806843915122</v>
      </c>
      <c r="H57" s="55"/>
    </row>
    <row r="58" spans="1:8" s="49" customFormat="1" ht="9.75" customHeight="1">
      <c r="A58" s="17" t="s">
        <v>54</v>
      </c>
      <c r="B58" s="56">
        <f t="shared" si="11"/>
        <v>21.45983674435112</v>
      </c>
      <c r="C58" s="56">
        <f t="shared" si="12"/>
        <v>18.682438484331453</v>
      </c>
      <c r="D58" s="56">
        <f t="shared" si="12"/>
        <v>43.55047240179015</v>
      </c>
      <c r="E58" s="56">
        <f t="shared" si="11"/>
        <v>20.454096742349456</v>
      </c>
      <c r="F58" s="56">
        <f t="shared" si="11"/>
        <v>12.612014165365244</v>
      </c>
      <c r="G58" s="56">
        <f t="shared" si="11"/>
        <v>16.031871173362408</v>
      </c>
      <c r="H58" s="55"/>
    </row>
    <row r="59" spans="1:8" s="49" customFormat="1" ht="9.75" customHeight="1">
      <c r="A59" s="17" t="s">
        <v>127</v>
      </c>
      <c r="B59" s="56">
        <f t="shared" si="11"/>
        <v>100</v>
      </c>
      <c r="C59" s="56">
        <f t="shared" si="12"/>
        <v>100</v>
      </c>
      <c r="D59" s="56">
        <f t="shared" si="12"/>
        <v>100</v>
      </c>
      <c r="E59" s="56">
        <f t="shared" si="11"/>
        <v>100</v>
      </c>
      <c r="F59" s="56">
        <f t="shared" si="11"/>
        <v>100</v>
      </c>
      <c r="G59" s="56">
        <f t="shared" si="11"/>
        <v>100</v>
      </c>
      <c r="H59" s="55"/>
    </row>
    <row r="60" spans="1:8" ht="6.75" customHeight="1">
      <c r="A60" s="28"/>
      <c r="B60" s="57"/>
      <c r="C60" s="57"/>
      <c r="D60" s="57"/>
      <c r="E60" s="57"/>
      <c r="F60" s="57"/>
      <c r="G60" s="57"/>
      <c r="H60" s="38"/>
    </row>
    <row r="61" spans="1:8" ht="11.25">
      <c r="A61" s="10"/>
      <c r="B61" s="10"/>
      <c r="C61" s="10"/>
      <c r="D61" s="10"/>
      <c r="E61" s="10"/>
      <c r="F61" s="10"/>
      <c r="G61" s="10"/>
      <c r="H61" s="38"/>
    </row>
    <row r="62" ht="11.25">
      <c r="H62" s="38"/>
    </row>
    <row r="63" ht="11.25">
      <c r="H63" s="38"/>
    </row>
    <row r="64" ht="11.25">
      <c r="H64" s="38"/>
    </row>
    <row r="65" spans="1:8" ht="12.75">
      <c r="A65" s="127"/>
      <c r="B65" s="127"/>
      <c r="C65" s="127"/>
      <c r="D65" s="127"/>
      <c r="E65" s="127"/>
      <c r="F65" s="127"/>
      <c r="G65" s="127"/>
      <c r="H65" s="38"/>
    </row>
    <row r="66" ht="11.25">
      <c r="H66" s="38"/>
    </row>
    <row r="67" ht="11.25">
      <c r="H67" s="38"/>
    </row>
    <row r="68" ht="11.25">
      <c r="H68" s="38"/>
    </row>
    <row r="69" ht="11.25">
      <c r="H69" s="38"/>
    </row>
  </sheetData>
  <mergeCells count="7">
    <mergeCell ref="A65:G65"/>
    <mergeCell ref="A33:G33"/>
    <mergeCell ref="A6:G6"/>
    <mergeCell ref="A4:A5"/>
    <mergeCell ref="B4:B5"/>
    <mergeCell ref="C4:C5"/>
    <mergeCell ref="D4:G4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91"/>
  <dimension ref="A1:H62"/>
  <sheetViews>
    <sheetView workbookViewId="0" topLeftCell="A1">
      <selection activeCell="B4" sqref="B5:G16"/>
    </sheetView>
  </sheetViews>
  <sheetFormatPr defaultColWidth="9.140625" defaultRowHeight="12.75"/>
  <cols>
    <col min="1" max="1" width="27.7109375" style="39" customWidth="1"/>
    <col min="2" max="3" width="28.28125" style="39" customWidth="1"/>
    <col min="4" max="4" width="11.00390625" style="39" customWidth="1"/>
    <col min="5" max="6" width="9.140625" style="39" customWidth="1"/>
    <col min="7" max="7" width="11.00390625" style="39" bestFit="1" customWidth="1"/>
    <col min="8" max="16384" width="9.140625" style="39" customWidth="1"/>
  </cols>
  <sheetData>
    <row r="1" s="35" customFormat="1" ht="13.5" customHeight="1">
      <c r="A1" s="34" t="s">
        <v>132</v>
      </c>
    </row>
    <row r="2" s="35" customFormat="1" ht="13.5" customHeight="1">
      <c r="A2" s="34" t="s">
        <v>133</v>
      </c>
    </row>
    <row r="3" s="35" customFormat="1" ht="9" customHeight="1">
      <c r="A3" s="34"/>
    </row>
    <row r="4" spans="1:4" s="42" customFormat="1" ht="39.75" customHeight="1">
      <c r="A4" s="58" t="s">
        <v>23</v>
      </c>
      <c r="B4" s="59" t="s">
        <v>55</v>
      </c>
      <c r="C4" s="59" t="s">
        <v>56</v>
      </c>
      <c r="D4" s="41"/>
    </row>
    <row r="5" spans="1:4" ht="6.75" customHeight="1">
      <c r="A5" s="10"/>
      <c r="B5" s="10"/>
      <c r="C5" s="10"/>
      <c r="D5" s="38"/>
    </row>
    <row r="6" spans="1:8" ht="9.75" customHeight="1">
      <c r="A6" s="10" t="s">
        <v>30</v>
      </c>
      <c r="B6" s="54">
        <v>110.4183278827881</v>
      </c>
      <c r="C6" s="54">
        <v>97.55246515690662</v>
      </c>
      <c r="D6"/>
      <c r="E6" s="118"/>
      <c r="F6" s="118"/>
      <c r="G6" s="118"/>
      <c r="H6"/>
    </row>
    <row r="7" spans="1:8" ht="9.75" customHeight="1">
      <c r="A7" s="10" t="s">
        <v>130</v>
      </c>
      <c r="B7" s="54">
        <v>83.08751229105212</v>
      </c>
      <c r="C7" s="54">
        <v>80.711242215667</v>
      </c>
      <c r="D7"/>
      <c r="E7" s="118"/>
      <c r="F7" s="118"/>
      <c r="G7" s="118"/>
      <c r="H7"/>
    </row>
    <row r="8" spans="1:8" ht="9.75" customHeight="1">
      <c r="A8" s="10" t="s">
        <v>32</v>
      </c>
      <c r="B8" s="54">
        <v>68.03653935914667</v>
      </c>
      <c r="C8" s="54">
        <v>63.94755545596551</v>
      </c>
      <c r="D8"/>
      <c r="E8" s="118"/>
      <c r="F8" s="118"/>
      <c r="G8" s="118"/>
      <c r="H8"/>
    </row>
    <row r="9" spans="1:8" ht="9.75" customHeight="1">
      <c r="A9" s="10" t="s">
        <v>33</v>
      </c>
      <c r="B9" s="54">
        <v>117.29269873990093</v>
      </c>
      <c r="C9" s="54">
        <v>109.94696944509094</v>
      </c>
      <c r="E9" s="118"/>
      <c r="F9" s="118"/>
      <c r="G9" s="118"/>
      <c r="H9"/>
    </row>
    <row r="10" spans="1:8" ht="9.75" customHeight="1">
      <c r="A10" s="46" t="s">
        <v>34</v>
      </c>
      <c r="B10" s="120">
        <v>93.82255345765263</v>
      </c>
      <c r="C10" s="120">
        <v>91.38422720960064</v>
      </c>
      <c r="D10"/>
      <c r="E10" s="118"/>
      <c r="F10" s="118"/>
      <c r="G10" s="118"/>
      <c r="H10"/>
    </row>
    <row r="11" spans="1:8" ht="9.75" customHeight="1">
      <c r="A11" s="46" t="s">
        <v>35</v>
      </c>
      <c r="B11" s="120">
        <v>139.8450376811476</v>
      </c>
      <c r="C11" s="120">
        <v>127.78381065503464</v>
      </c>
      <c r="D11"/>
      <c r="E11" s="118"/>
      <c r="F11" s="118"/>
      <c r="G11" s="118"/>
      <c r="H11"/>
    </row>
    <row r="12" spans="1:8" ht="9.75" customHeight="1">
      <c r="A12" s="10" t="s">
        <v>36</v>
      </c>
      <c r="B12" s="54">
        <v>86.50198938206495</v>
      </c>
      <c r="C12" s="54">
        <v>80.1008163218713</v>
      </c>
      <c r="D12"/>
      <c r="E12" s="118"/>
      <c r="F12" s="118"/>
      <c r="G12" s="118"/>
      <c r="H12"/>
    </row>
    <row r="13" spans="1:8" ht="9.75" customHeight="1">
      <c r="A13" s="10" t="s">
        <v>37</v>
      </c>
      <c r="B13" s="54">
        <v>117.93651575254948</v>
      </c>
      <c r="C13" s="54">
        <v>96.47075122664494</v>
      </c>
      <c r="D13"/>
      <c r="E13" s="118"/>
      <c r="F13" s="118"/>
      <c r="G13" s="118"/>
      <c r="H13"/>
    </row>
    <row r="14" spans="1:8" ht="9.75" customHeight="1">
      <c r="A14" s="10" t="s">
        <v>38</v>
      </c>
      <c r="B14" s="54">
        <v>99.34236634011084</v>
      </c>
      <c r="C14" s="54">
        <v>88.74314251772137</v>
      </c>
      <c r="D14"/>
      <c r="E14" s="118"/>
      <c r="F14" s="118"/>
      <c r="G14" s="118"/>
      <c r="H14"/>
    </row>
    <row r="15" spans="1:8" ht="9.75" customHeight="1">
      <c r="A15" s="10" t="s">
        <v>39</v>
      </c>
      <c r="B15" s="54">
        <v>86.26683288898191</v>
      </c>
      <c r="C15" s="54">
        <v>77.54481765498609</v>
      </c>
      <c r="D15"/>
      <c r="E15" s="118"/>
      <c r="F15" s="118"/>
      <c r="G15" s="118"/>
      <c r="H15"/>
    </row>
    <row r="16" spans="1:8" ht="9.75" customHeight="1">
      <c r="A16" s="10" t="s">
        <v>40</v>
      </c>
      <c r="B16" s="54">
        <v>49.05959528007154</v>
      </c>
      <c r="C16" s="54">
        <v>45.416930846301156</v>
      </c>
      <c r="D16"/>
      <c r="E16" s="118"/>
      <c r="F16" s="118"/>
      <c r="G16" s="118"/>
      <c r="H16"/>
    </row>
    <row r="17" spans="1:8" ht="9.75" customHeight="1">
      <c r="A17" s="10" t="s">
        <v>41</v>
      </c>
      <c r="B17" s="54">
        <v>48.92561749577252</v>
      </c>
      <c r="C17" s="54">
        <v>44.98704043055487</v>
      </c>
      <c r="D17"/>
      <c r="E17" s="118"/>
      <c r="F17" s="118"/>
      <c r="G17" s="118"/>
      <c r="H17"/>
    </row>
    <row r="18" spans="1:8" ht="9.75" customHeight="1">
      <c r="A18" s="10" t="s">
        <v>42</v>
      </c>
      <c r="B18" s="54">
        <v>66.33985169059301</v>
      </c>
      <c r="C18" s="54">
        <v>56.491543546201655</v>
      </c>
      <c r="D18"/>
      <c r="E18" s="118"/>
      <c r="F18" s="118"/>
      <c r="G18" s="118"/>
      <c r="H18"/>
    </row>
    <row r="19" spans="1:8" ht="9.75" customHeight="1">
      <c r="A19" s="10" t="s">
        <v>43</v>
      </c>
      <c r="B19" s="54">
        <v>34.09515096522879</v>
      </c>
      <c r="C19" s="54">
        <v>28.87723075214706</v>
      </c>
      <c r="D19"/>
      <c r="E19" s="118"/>
      <c r="F19" s="118"/>
      <c r="G19" s="118"/>
      <c r="H19"/>
    </row>
    <row r="20" spans="1:8" ht="9.75" customHeight="1">
      <c r="A20" s="10" t="s">
        <v>44</v>
      </c>
      <c r="B20" s="54">
        <v>51.31052589011864</v>
      </c>
      <c r="C20" s="54">
        <v>43.05169313848087</v>
      </c>
      <c r="D20"/>
      <c r="E20" s="118"/>
      <c r="F20" s="118"/>
      <c r="G20" s="118"/>
      <c r="H20"/>
    </row>
    <row r="21" spans="1:8" ht="9.75" customHeight="1">
      <c r="A21" s="10" t="s">
        <v>45</v>
      </c>
      <c r="B21" s="54">
        <v>63.97324190154089</v>
      </c>
      <c r="C21" s="54">
        <v>59.18612856196981</v>
      </c>
      <c r="D21"/>
      <c r="E21" s="118"/>
      <c r="F21" s="118"/>
      <c r="G21" s="118"/>
      <c r="H21"/>
    </row>
    <row r="22" spans="1:8" ht="9.75" customHeight="1">
      <c r="A22" s="10" t="s">
        <v>46</v>
      </c>
      <c r="B22" s="54">
        <v>18.269713679005434</v>
      </c>
      <c r="C22" s="54">
        <v>13.580764928815993</v>
      </c>
      <c r="D22"/>
      <c r="E22" s="118"/>
      <c r="F22" s="118"/>
      <c r="G22" s="118"/>
      <c r="H22"/>
    </row>
    <row r="23" spans="1:8" ht="9.75" customHeight="1">
      <c r="A23" s="10" t="s">
        <v>47</v>
      </c>
      <c r="B23" s="54">
        <v>33.88278614893875</v>
      </c>
      <c r="C23" s="54">
        <v>22.4276724268063</v>
      </c>
      <c r="D23"/>
      <c r="E23" s="118"/>
      <c r="F23" s="118"/>
      <c r="G23" s="118"/>
      <c r="H23"/>
    </row>
    <row r="24" spans="1:8" ht="9.75" customHeight="1">
      <c r="A24" s="10" t="s">
        <v>48</v>
      </c>
      <c r="B24" s="54">
        <v>19.865996649916248</v>
      </c>
      <c r="C24" s="54">
        <v>15.829145728643217</v>
      </c>
      <c r="D24"/>
      <c r="E24" s="118"/>
      <c r="F24" s="118"/>
      <c r="G24" s="118"/>
      <c r="H24"/>
    </row>
    <row r="25" spans="1:8" ht="9.75" customHeight="1">
      <c r="A25" s="10" t="s">
        <v>49</v>
      </c>
      <c r="B25" s="54">
        <v>27.9167400009347</v>
      </c>
      <c r="C25" s="54">
        <v>23.258149550199917</v>
      </c>
      <c r="D25"/>
      <c r="E25" s="118"/>
      <c r="F25" s="118"/>
      <c r="G25" s="118"/>
      <c r="H25"/>
    </row>
    <row r="26" spans="1:8" ht="9.75" customHeight="1">
      <c r="A26" s="10" t="s">
        <v>50</v>
      </c>
      <c r="B26" s="54">
        <v>37.48754312686403</v>
      </c>
      <c r="C26" s="54">
        <v>27.010378429112844</v>
      </c>
      <c r="D26"/>
      <c r="E26" s="118"/>
      <c r="F26" s="118"/>
      <c r="G26" s="118"/>
      <c r="H26"/>
    </row>
    <row r="27" spans="1:8" ht="9.75" customHeight="1">
      <c r="A27" s="10" t="s">
        <v>51</v>
      </c>
      <c r="B27" s="54">
        <v>31.580625842920927</v>
      </c>
      <c r="C27" s="54">
        <v>26.316173857157462</v>
      </c>
      <c r="D27"/>
      <c r="E27" s="118"/>
      <c r="F27" s="118"/>
      <c r="G27" s="118"/>
      <c r="H27"/>
    </row>
    <row r="28" spans="1:8" s="49" customFormat="1" ht="9.75" customHeight="1">
      <c r="A28" s="17" t="s">
        <v>52</v>
      </c>
      <c r="B28" s="56">
        <v>87.17477797597707</v>
      </c>
      <c r="C28" s="56">
        <v>79.21096234202538</v>
      </c>
      <c r="H28"/>
    </row>
    <row r="29" spans="1:8" s="49" customFormat="1" ht="9.75" customHeight="1">
      <c r="A29" s="17" t="s">
        <v>53</v>
      </c>
      <c r="B29" s="56">
        <v>44.38487785798331</v>
      </c>
      <c r="C29" s="56">
        <v>39.14308617025494</v>
      </c>
      <c r="D29" s="38"/>
      <c r="H29"/>
    </row>
    <row r="30" spans="1:8" s="49" customFormat="1" ht="9.75" customHeight="1">
      <c r="A30" s="17" t="s">
        <v>54</v>
      </c>
      <c r="B30" s="56">
        <v>30.78742401142258</v>
      </c>
      <c r="C30" s="56">
        <v>23.126137747710565</v>
      </c>
      <c r="D30" s="38"/>
      <c r="H30"/>
    </row>
    <row r="31" spans="1:8" s="49" customFormat="1" ht="9.75" customHeight="1">
      <c r="A31" s="17" t="s">
        <v>127</v>
      </c>
      <c r="B31" s="56">
        <v>58.824205155986334</v>
      </c>
      <c r="C31" s="56">
        <v>51.49145564872453</v>
      </c>
      <c r="D31" s="38"/>
      <c r="E31" s="55"/>
      <c r="F31" s="55"/>
      <c r="G31" s="55"/>
      <c r="H31"/>
    </row>
    <row r="32" spans="1:4" ht="9" customHeight="1">
      <c r="A32" s="28"/>
      <c r="B32" s="60"/>
      <c r="C32" s="57"/>
      <c r="D32" s="38"/>
    </row>
    <row r="33" spans="1:4" ht="11.25">
      <c r="A33" s="10"/>
      <c r="B33" s="10"/>
      <c r="C33" s="10"/>
      <c r="D33" s="38"/>
    </row>
    <row r="34" spans="1:3" ht="11.25">
      <c r="A34" s="10"/>
      <c r="B34" s="10"/>
      <c r="C34" s="10"/>
    </row>
    <row r="35" spans="1:3" ht="11.25">
      <c r="A35" s="10"/>
      <c r="B35" s="10"/>
      <c r="C35" s="10"/>
    </row>
    <row r="36" spans="1:3" ht="11.25">
      <c r="A36" s="10"/>
      <c r="B36" s="10"/>
      <c r="C36" s="10"/>
    </row>
    <row r="37" spans="1:3" ht="11.25">
      <c r="A37" s="10"/>
      <c r="B37" s="10"/>
      <c r="C37" s="10"/>
    </row>
    <row r="38" spans="1:3" ht="11.25">
      <c r="A38" s="10"/>
      <c r="B38" s="10"/>
      <c r="C38" s="10"/>
    </row>
    <row r="39" spans="1:3" ht="11.25">
      <c r="A39" s="10"/>
      <c r="B39" s="10"/>
      <c r="C39" s="10"/>
    </row>
    <row r="40" spans="1:3" ht="11.25">
      <c r="A40" s="10"/>
      <c r="B40" s="10"/>
      <c r="C40" s="10"/>
    </row>
    <row r="41" spans="1:3" ht="11.25">
      <c r="A41" s="10"/>
      <c r="B41" s="10"/>
      <c r="C41" s="10"/>
    </row>
    <row r="42" spans="1:3" ht="11.25">
      <c r="A42" s="10"/>
      <c r="B42" s="10"/>
      <c r="C42" s="10"/>
    </row>
    <row r="62" spans="1:3" ht="12.75">
      <c r="A62" s="127"/>
      <c r="B62" s="127"/>
      <c r="C62" s="127"/>
    </row>
  </sheetData>
  <mergeCells count="1">
    <mergeCell ref="A62:C62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911"/>
  <dimension ref="A1:J64"/>
  <sheetViews>
    <sheetView workbookViewId="0" topLeftCell="A22">
      <selection activeCell="B37" sqref="B37:H38"/>
    </sheetView>
  </sheetViews>
  <sheetFormatPr defaultColWidth="9.140625" defaultRowHeight="12.75"/>
  <cols>
    <col min="1" max="1" width="16.421875" style="38" customWidth="1"/>
    <col min="2" max="8" width="9.00390625" style="38" customWidth="1"/>
    <col min="9" max="9" width="10.28125" style="38" customWidth="1"/>
    <col min="10" max="10" width="5.140625" style="38" customWidth="1"/>
    <col min="11" max="16384" width="16.7109375" style="38" customWidth="1"/>
  </cols>
  <sheetData>
    <row r="1" spans="1:8" s="37" customFormat="1" ht="13.5" customHeight="1">
      <c r="A1" s="34" t="s">
        <v>134</v>
      </c>
      <c r="B1" s="61"/>
      <c r="C1" s="61"/>
      <c r="D1" s="61"/>
      <c r="E1" s="61"/>
      <c r="F1" s="61"/>
      <c r="G1" s="61"/>
      <c r="H1" s="61"/>
    </row>
    <row r="2" spans="1:8" s="37" customFormat="1" ht="9" customHeight="1">
      <c r="A2" s="34"/>
      <c r="B2" s="62"/>
      <c r="C2" s="62"/>
      <c r="D2" s="62"/>
      <c r="E2" s="62"/>
      <c r="F2" s="62"/>
      <c r="G2" s="62"/>
      <c r="H2" s="62"/>
    </row>
    <row r="3" spans="1:8" s="65" customFormat="1" ht="34.5" customHeight="1">
      <c r="A3" s="63" t="s">
        <v>23</v>
      </c>
      <c r="B3" s="5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</v>
      </c>
    </row>
    <row r="4" spans="1:8" ht="26.25" customHeight="1">
      <c r="A4" s="133" t="s">
        <v>7</v>
      </c>
      <c r="B4" s="133"/>
      <c r="C4" s="133"/>
      <c r="D4" s="133"/>
      <c r="E4" s="133"/>
      <c r="F4" s="133"/>
      <c r="G4" s="133"/>
      <c r="H4" s="133"/>
    </row>
    <row r="5" spans="1:8" ht="9.75" customHeight="1">
      <c r="A5" s="43" t="s">
        <v>30</v>
      </c>
      <c r="B5" s="43">
        <v>120</v>
      </c>
      <c r="C5" s="43">
        <v>50</v>
      </c>
      <c r="D5" s="43">
        <v>120</v>
      </c>
      <c r="E5" s="43">
        <v>424</v>
      </c>
      <c r="F5" s="43">
        <v>343</v>
      </c>
      <c r="G5" s="43">
        <v>28</v>
      </c>
      <c r="H5" s="43">
        <v>1085</v>
      </c>
    </row>
    <row r="6" spans="1:8" ht="9.75" customHeight="1">
      <c r="A6" s="10" t="s">
        <v>130</v>
      </c>
      <c r="B6" s="43">
        <v>2</v>
      </c>
      <c r="C6" s="43">
        <v>0</v>
      </c>
      <c r="D6" s="43">
        <v>2</v>
      </c>
      <c r="E6" s="43">
        <v>26</v>
      </c>
      <c r="F6" s="43">
        <v>10</v>
      </c>
      <c r="G6" s="43">
        <v>0</v>
      </c>
      <c r="H6" s="43">
        <v>40</v>
      </c>
    </row>
    <row r="7" spans="1:8" ht="9.75" customHeight="1">
      <c r="A7" s="43" t="s">
        <v>32</v>
      </c>
      <c r="B7" s="43">
        <v>179</v>
      </c>
      <c r="C7" s="43">
        <v>132</v>
      </c>
      <c r="D7" s="43">
        <v>138</v>
      </c>
      <c r="E7" s="43">
        <v>322</v>
      </c>
      <c r="F7" s="43">
        <v>254</v>
      </c>
      <c r="G7" s="43">
        <v>12</v>
      </c>
      <c r="H7" s="43">
        <v>1037</v>
      </c>
    </row>
    <row r="8" spans="1:8" ht="9.75" customHeight="1">
      <c r="A8" s="43" t="s">
        <v>33</v>
      </c>
      <c r="B8" s="43">
        <f aca="true" t="shared" si="0" ref="B8:H8">SUM(B9:B10)</f>
        <v>26</v>
      </c>
      <c r="C8" s="43">
        <f>SUM(C9:C10)</f>
        <v>70</v>
      </c>
      <c r="D8" s="43">
        <f>SUM(D9:D10)</f>
        <v>50</v>
      </c>
      <c r="E8" s="43">
        <f>SUM(E9:E10)</f>
        <v>90</v>
      </c>
      <c r="F8" s="43">
        <f>SUM(F9:F10)</f>
        <v>72</v>
      </c>
      <c r="G8" s="43">
        <f t="shared" si="0"/>
        <v>21</v>
      </c>
      <c r="H8" s="43">
        <f t="shared" si="0"/>
        <v>329</v>
      </c>
    </row>
    <row r="9" spans="1:8" ht="9.75" customHeight="1">
      <c r="A9" s="47" t="s">
        <v>63</v>
      </c>
      <c r="B9" s="47">
        <v>11</v>
      </c>
      <c r="C9" s="47">
        <v>37</v>
      </c>
      <c r="D9" s="47">
        <v>3</v>
      </c>
      <c r="E9" s="47">
        <v>11</v>
      </c>
      <c r="F9" s="47">
        <v>64</v>
      </c>
      <c r="G9" s="47">
        <v>13</v>
      </c>
      <c r="H9" s="47">
        <v>139</v>
      </c>
    </row>
    <row r="10" spans="1:8" ht="9.75" customHeight="1">
      <c r="A10" s="47" t="s">
        <v>35</v>
      </c>
      <c r="B10" s="47">
        <v>15</v>
      </c>
      <c r="C10" s="47">
        <v>33</v>
      </c>
      <c r="D10" s="47">
        <v>47</v>
      </c>
      <c r="E10" s="47">
        <v>79</v>
      </c>
      <c r="F10" s="47">
        <v>8</v>
      </c>
      <c r="G10" s="47">
        <v>8</v>
      </c>
      <c r="H10" s="47">
        <v>190</v>
      </c>
    </row>
    <row r="11" spans="1:8" ht="9.75" customHeight="1">
      <c r="A11" s="43" t="s">
        <v>36</v>
      </c>
      <c r="B11" s="43">
        <v>106</v>
      </c>
      <c r="C11" s="43">
        <v>45</v>
      </c>
      <c r="D11" s="43">
        <v>69</v>
      </c>
      <c r="E11" s="43">
        <v>231</v>
      </c>
      <c r="F11" s="43">
        <v>176</v>
      </c>
      <c r="G11" s="43">
        <v>66</v>
      </c>
      <c r="H11" s="43">
        <v>693</v>
      </c>
    </row>
    <row r="12" spans="1:8" ht="9.75" customHeight="1">
      <c r="A12" s="43" t="s">
        <v>37</v>
      </c>
      <c r="B12" s="43">
        <v>10</v>
      </c>
      <c r="C12" s="43">
        <v>22</v>
      </c>
      <c r="D12" s="43">
        <v>21</v>
      </c>
      <c r="E12" s="43">
        <v>104</v>
      </c>
      <c r="F12" s="43">
        <v>72</v>
      </c>
      <c r="G12" s="43">
        <v>8</v>
      </c>
      <c r="H12" s="43">
        <v>237</v>
      </c>
    </row>
    <row r="13" spans="1:8" ht="9.75" customHeight="1">
      <c r="A13" s="43" t="s">
        <v>38</v>
      </c>
      <c r="B13" s="43">
        <v>48</v>
      </c>
      <c r="C13" s="43">
        <v>29</v>
      </c>
      <c r="D13" s="43">
        <v>61</v>
      </c>
      <c r="E13" s="43">
        <v>122</v>
      </c>
      <c r="F13" s="43">
        <v>168</v>
      </c>
      <c r="G13" s="43">
        <v>9</v>
      </c>
      <c r="H13" s="43">
        <v>437</v>
      </c>
    </row>
    <row r="14" spans="1:8" ht="9.75" customHeight="1">
      <c r="A14" s="43" t="s">
        <v>39</v>
      </c>
      <c r="B14" s="43">
        <v>104</v>
      </c>
      <c r="C14" s="43">
        <v>144</v>
      </c>
      <c r="D14" s="43">
        <v>33</v>
      </c>
      <c r="E14" s="43">
        <v>14</v>
      </c>
      <c r="F14" s="43">
        <v>702</v>
      </c>
      <c r="G14" s="43">
        <v>275</v>
      </c>
      <c r="H14" s="43">
        <v>1272</v>
      </c>
    </row>
    <row r="15" spans="1:8" ht="9.75" customHeight="1">
      <c r="A15" s="43" t="s">
        <v>40</v>
      </c>
      <c r="B15" s="43">
        <v>29</v>
      </c>
      <c r="C15" s="43">
        <v>43</v>
      </c>
      <c r="D15" s="43">
        <v>51</v>
      </c>
      <c r="E15" s="43">
        <v>212</v>
      </c>
      <c r="F15" s="43">
        <v>178</v>
      </c>
      <c r="G15" s="43">
        <v>11</v>
      </c>
      <c r="H15" s="43">
        <v>524</v>
      </c>
    </row>
    <row r="16" spans="1:8" ht="9.75" customHeight="1">
      <c r="A16" s="43" t="s">
        <v>41</v>
      </c>
      <c r="B16" s="43">
        <v>10</v>
      </c>
      <c r="C16" s="43">
        <v>14</v>
      </c>
      <c r="D16" s="43">
        <v>17</v>
      </c>
      <c r="E16" s="43">
        <v>36</v>
      </c>
      <c r="F16" s="43">
        <v>42</v>
      </c>
      <c r="G16" s="43">
        <v>2</v>
      </c>
      <c r="H16" s="43">
        <v>121</v>
      </c>
    </row>
    <row r="17" spans="1:8" ht="9.75" customHeight="1">
      <c r="A17" s="43" t="s">
        <v>42</v>
      </c>
      <c r="B17" s="43">
        <v>33</v>
      </c>
      <c r="C17" s="43">
        <v>17</v>
      </c>
      <c r="D17" s="43">
        <v>70</v>
      </c>
      <c r="E17" s="43">
        <v>96</v>
      </c>
      <c r="F17" s="43">
        <v>100</v>
      </c>
      <c r="G17" s="43">
        <v>21</v>
      </c>
      <c r="H17" s="43">
        <v>337</v>
      </c>
    </row>
    <row r="18" spans="1:8" ht="9.75" customHeight="1">
      <c r="A18" s="43" t="s">
        <v>43</v>
      </c>
      <c r="B18" s="43">
        <v>80</v>
      </c>
      <c r="C18" s="43">
        <v>53</v>
      </c>
      <c r="D18" s="43">
        <v>49</v>
      </c>
      <c r="E18" s="43">
        <v>126</v>
      </c>
      <c r="F18" s="43">
        <v>187</v>
      </c>
      <c r="G18" s="43">
        <v>32</v>
      </c>
      <c r="H18" s="43">
        <v>527</v>
      </c>
    </row>
    <row r="19" spans="1:8" ht="9.75" customHeight="1">
      <c r="A19" s="43" t="s">
        <v>44</v>
      </c>
      <c r="B19" s="43">
        <v>12</v>
      </c>
      <c r="C19" s="43">
        <v>5</v>
      </c>
      <c r="D19" s="43">
        <v>6</v>
      </c>
      <c r="E19" s="43">
        <v>56</v>
      </c>
      <c r="F19" s="43">
        <v>34</v>
      </c>
      <c r="G19" s="43">
        <v>4</v>
      </c>
      <c r="H19" s="43">
        <v>117</v>
      </c>
    </row>
    <row r="20" spans="1:8" ht="9.75" customHeight="1">
      <c r="A20" s="43" t="s">
        <v>45</v>
      </c>
      <c r="B20" s="43">
        <v>9</v>
      </c>
      <c r="C20" s="43">
        <v>3</v>
      </c>
      <c r="D20" s="43">
        <v>5</v>
      </c>
      <c r="E20" s="43">
        <v>19</v>
      </c>
      <c r="F20" s="43">
        <v>19</v>
      </c>
      <c r="G20" s="43">
        <v>6</v>
      </c>
      <c r="H20" s="43">
        <v>61</v>
      </c>
    </row>
    <row r="21" spans="1:8" ht="9.75" customHeight="1">
      <c r="A21" s="43" t="s">
        <v>46</v>
      </c>
      <c r="B21" s="43">
        <v>115</v>
      </c>
      <c r="C21" s="43">
        <v>38</v>
      </c>
      <c r="D21" s="43">
        <v>29</v>
      </c>
      <c r="E21" s="43">
        <v>56</v>
      </c>
      <c r="F21" s="43">
        <v>84</v>
      </c>
      <c r="G21" s="43">
        <v>19</v>
      </c>
      <c r="H21" s="43">
        <v>341</v>
      </c>
    </row>
    <row r="22" spans="1:8" ht="9.75" customHeight="1">
      <c r="A22" s="43" t="s">
        <v>47</v>
      </c>
      <c r="B22" s="43">
        <v>65</v>
      </c>
      <c r="C22" s="43">
        <v>21</v>
      </c>
      <c r="D22" s="43">
        <v>16</v>
      </c>
      <c r="E22" s="43">
        <v>79</v>
      </c>
      <c r="F22" s="43">
        <v>80</v>
      </c>
      <c r="G22" s="43">
        <v>10</v>
      </c>
      <c r="H22" s="43">
        <v>271</v>
      </c>
    </row>
    <row r="23" spans="1:8" ht="9.75" customHeight="1">
      <c r="A23" s="43" t="s">
        <v>48</v>
      </c>
      <c r="B23" s="43">
        <v>2</v>
      </c>
      <c r="C23" s="43">
        <v>6</v>
      </c>
      <c r="D23" s="43">
        <v>2</v>
      </c>
      <c r="E23" s="43">
        <v>17</v>
      </c>
      <c r="F23" s="43">
        <v>13</v>
      </c>
      <c r="G23" s="43">
        <v>1</v>
      </c>
      <c r="H23" s="43">
        <v>41</v>
      </c>
    </row>
    <row r="24" spans="1:8" ht="9.75" customHeight="1">
      <c r="A24" s="43" t="s">
        <v>49</v>
      </c>
      <c r="B24" s="43">
        <v>107</v>
      </c>
      <c r="C24" s="43">
        <v>12</v>
      </c>
      <c r="D24" s="43">
        <v>27</v>
      </c>
      <c r="E24" s="43">
        <v>39</v>
      </c>
      <c r="F24" s="43">
        <v>40</v>
      </c>
      <c r="G24" s="43">
        <v>4</v>
      </c>
      <c r="H24" s="43">
        <v>229</v>
      </c>
    </row>
    <row r="25" spans="1:8" ht="9.75" customHeight="1">
      <c r="A25" s="43" t="s">
        <v>50</v>
      </c>
      <c r="B25" s="43">
        <v>180</v>
      </c>
      <c r="C25" s="43">
        <v>35</v>
      </c>
      <c r="D25" s="43">
        <v>43</v>
      </c>
      <c r="E25" s="43">
        <v>159</v>
      </c>
      <c r="F25" s="43">
        <v>108</v>
      </c>
      <c r="G25" s="43">
        <v>35</v>
      </c>
      <c r="H25" s="43">
        <v>560</v>
      </c>
    </row>
    <row r="26" spans="1:8" ht="9.75" customHeight="1">
      <c r="A26" s="43" t="s">
        <v>51</v>
      </c>
      <c r="B26" s="43">
        <v>35</v>
      </c>
      <c r="C26" s="43">
        <v>14</v>
      </c>
      <c r="D26" s="43">
        <v>7</v>
      </c>
      <c r="E26" s="43">
        <v>61</v>
      </c>
      <c r="F26" s="43">
        <v>70</v>
      </c>
      <c r="G26" s="43">
        <v>7</v>
      </c>
      <c r="H26" s="43">
        <v>194</v>
      </c>
    </row>
    <row r="27" spans="1:10" s="55" customFormat="1" ht="9.75" customHeight="1">
      <c r="A27" s="48" t="s">
        <v>52</v>
      </c>
      <c r="B27" s="48">
        <f aca="true" t="shared" si="1" ref="B27:H27">SUM(B5:B8,B11:B14)</f>
        <v>595</v>
      </c>
      <c r="C27" s="48">
        <f t="shared" si="1"/>
        <v>492</v>
      </c>
      <c r="D27" s="48">
        <f t="shared" si="1"/>
        <v>494</v>
      </c>
      <c r="E27" s="48">
        <f t="shared" si="1"/>
        <v>1333</v>
      </c>
      <c r="F27" s="48">
        <f t="shared" si="1"/>
        <v>1797</v>
      </c>
      <c r="G27" s="48">
        <f t="shared" si="1"/>
        <v>419</v>
      </c>
      <c r="H27" s="48">
        <f t="shared" si="1"/>
        <v>5130</v>
      </c>
      <c r="J27" s="38"/>
    </row>
    <row r="28" spans="1:10" s="55" customFormat="1" ht="9.75" customHeight="1">
      <c r="A28" s="48" t="s">
        <v>53</v>
      </c>
      <c r="B28" s="48">
        <f>SUM(B15:B18)</f>
        <v>152</v>
      </c>
      <c r="C28" s="48">
        <f aca="true" t="shared" si="2" ref="C28:H28">SUM(C15:C18)</f>
        <v>127</v>
      </c>
      <c r="D28" s="48">
        <f t="shared" si="2"/>
        <v>187</v>
      </c>
      <c r="E28" s="48">
        <f t="shared" si="2"/>
        <v>470</v>
      </c>
      <c r="F28" s="48">
        <f t="shared" si="2"/>
        <v>507</v>
      </c>
      <c r="G28" s="48">
        <f t="shared" si="2"/>
        <v>66</v>
      </c>
      <c r="H28" s="48">
        <f t="shared" si="2"/>
        <v>1509</v>
      </c>
      <c r="J28" s="38"/>
    </row>
    <row r="29" spans="1:10" s="55" customFormat="1" ht="9.75" customHeight="1">
      <c r="A29" s="48" t="s">
        <v>54</v>
      </c>
      <c r="B29" s="50">
        <f>SUM(B19:B26)</f>
        <v>525</v>
      </c>
      <c r="C29" s="50">
        <f aca="true" t="shared" si="3" ref="C29:H29">SUM(C19:C26)</f>
        <v>134</v>
      </c>
      <c r="D29" s="50">
        <f t="shared" si="3"/>
        <v>135</v>
      </c>
      <c r="E29" s="50">
        <f t="shared" si="3"/>
        <v>486</v>
      </c>
      <c r="F29" s="50">
        <f t="shared" si="3"/>
        <v>448</v>
      </c>
      <c r="G29" s="50">
        <f t="shared" si="3"/>
        <v>86</v>
      </c>
      <c r="H29" s="50">
        <f t="shared" si="3"/>
        <v>1814</v>
      </c>
      <c r="J29" s="38"/>
    </row>
    <row r="30" spans="1:10" s="55" customFormat="1" ht="9.75" customHeight="1">
      <c r="A30" s="17" t="s">
        <v>127</v>
      </c>
      <c r="B30" s="50">
        <f aca="true" t="shared" si="4" ref="B30:H30">SUM(B27:B29)</f>
        <v>1272</v>
      </c>
      <c r="C30" s="50">
        <f t="shared" si="4"/>
        <v>753</v>
      </c>
      <c r="D30" s="50">
        <f t="shared" si="4"/>
        <v>816</v>
      </c>
      <c r="E30" s="50">
        <f t="shared" si="4"/>
        <v>2289</v>
      </c>
      <c r="F30" s="50">
        <f t="shared" si="4"/>
        <v>2752</v>
      </c>
      <c r="G30" s="50">
        <f t="shared" si="4"/>
        <v>571</v>
      </c>
      <c r="H30" s="50">
        <f t="shared" si="4"/>
        <v>8453</v>
      </c>
      <c r="J30" s="38"/>
    </row>
    <row r="31" spans="1:8" ht="26.25" customHeight="1">
      <c r="A31" s="126" t="s">
        <v>20</v>
      </c>
      <c r="B31" s="126"/>
      <c r="C31" s="126"/>
      <c r="D31" s="126"/>
      <c r="E31" s="126"/>
      <c r="F31" s="126"/>
      <c r="G31" s="126"/>
      <c r="H31" s="126"/>
    </row>
    <row r="32" spans="1:8" ht="9.75" customHeight="1">
      <c r="A32" s="43" t="s">
        <v>30</v>
      </c>
      <c r="B32" s="54">
        <f aca="true" t="shared" si="5" ref="B32:G32">B5/$H5*100</f>
        <v>11.059907834101383</v>
      </c>
      <c r="C32" s="54">
        <f t="shared" si="5"/>
        <v>4.6082949308755765</v>
      </c>
      <c r="D32" s="54">
        <f t="shared" si="5"/>
        <v>11.059907834101383</v>
      </c>
      <c r="E32" s="54">
        <f t="shared" si="5"/>
        <v>39.07834101382488</v>
      </c>
      <c r="F32" s="54">
        <f t="shared" si="5"/>
        <v>31.61290322580645</v>
      </c>
      <c r="G32" s="54">
        <f t="shared" si="5"/>
        <v>2.5806451612903225</v>
      </c>
      <c r="H32" s="54">
        <f aca="true" t="shared" si="6" ref="H32:H37">H5/$H5*100</f>
        <v>100</v>
      </c>
    </row>
    <row r="33" spans="1:8" ht="9.75" customHeight="1">
      <c r="A33" s="10" t="s">
        <v>130</v>
      </c>
      <c r="B33" s="54">
        <f aca="true" t="shared" si="7" ref="B33:G53">B6/$H6*100</f>
        <v>5</v>
      </c>
      <c r="C33" s="54">
        <f t="shared" si="7"/>
        <v>0</v>
      </c>
      <c r="D33" s="54">
        <f t="shared" si="7"/>
        <v>5</v>
      </c>
      <c r="E33" s="54">
        <f t="shared" si="7"/>
        <v>65</v>
      </c>
      <c r="F33" s="54">
        <f t="shared" si="7"/>
        <v>25</v>
      </c>
      <c r="G33" s="54">
        <f t="shared" si="7"/>
        <v>0</v>
      </c>
      <c r="H33" s="54">
        <f t="shared" si="6"/>
        <v>100</v>
      </c>
    </row>
    <row r="34" spans="1:8" ht="9.75" customHeight="1">
      <c r="A34" s="43" t="s">
        <v>32</v>
      </c>
      <c r="B34" s="54">
        <f t="shared" si="7"/>
        <v>17.26133076181292</v>
      </c>
      <c r="C34" s="54">
        <f t="shared" si="7"/>
        <v>12.729026036644168</v>
      </c>
      <c r="D34" s="54">
        <f t="shared" si="7"/>
        <v>13.307618129218902</v>
      </c>
      <c r="E34" s="54">
        <f t="shared" si="7"/>
        <v>31.05110896817743</v>
      </c>
      <c r="F34" s="54">
        <f t="shared" si="7"/>
        <v>24.493731918997106</v>
      </c>
      <c r="G34" s="54">
        <f t="shared" si="7"/>
        <v>1.1571841851494697</v>
      </c>
      <c r="H34" s="54">
        <f t="shared" si="6"/>
        <v>100</v>
      </c>
    </row>
    <row r="35" spans="1:8" ht="9.75" customHeight="1">
      <c r="A35" s="43" t="s">
        <v>33</v>
      </c>
      <c r="B35" s="54">
        <f t="shared" si="7"/>
        <v>7.90273556231003</v>
      </c>
      <c r="C35" s="54">
        <f t="shared" si="7"/>
        <v>21.27659574468085</v>
      </c>
      <c r="D35" s="54">
        <f t="shared" si="7"/>
        <v>15.19756838905775</v>
      </c>
      <c r="E35" s="54">
        <f t="shared" si="7"/>
        <v>27.35562310030395</v>
      </c>
      <c r="F35" s="54">
        <f t="shared" si="7"/>
        <v>21.88449848024316</v>
      </c>
      <c r="G35" s="54">
        <f t="shared" si="7"/>
        <v>6.382978723404255</v>
      </c>
      <c r="H35" s="54">
        <f t="shared" si="6"/>
        <v>100</v>
      </c>
    </row>
    <row r="36" spans="1:8" ht="9.75" customHeight="1">
      <c r="A36" s="47" t="s">
        <v>63</v>
      </c>
      <c r="B36" s="54">
        <f t="shared" si="7"/>
        <v>7.913669064748201</v>
      </c>
      <c r="C36" s="54">
        <f t="shared" si="7"/>
        <v>26.618705035971225</v>
      </c>
      <c r="D36" s="54">
        <f t="shared" si="7"/>
        <v>2.158273381294964</v>
      </c>
      <c r="E36" s="54">
        <f t="shared" si="7"/>
        <v>7.913669064748201</v>
      </c>
      <c r="F36" s="54">
        <f t="shared" si="7"/>
        <v>46.043165467625904</v>
      </c>
      <c r="G36" s="54">
        <f t="shared" si="7"/>
        <v>9.352517985611511</v>
      </c>
      <c r="H36" s="120">
        <f t="shared" si="6"/>
        <v>100</v>
      </c>
    </row>
    <row r="37" spans="1:8" ht="9.75" customHeight="1">
      <c r="A37" s="47" t="s">
        <v>35</v>
      </c>
      <c r="B37" s="120">
        <f t="shared" si="7"/>
        <v>7.894736842105263</v>
      </c>
      <c r="C37" s="120">
        <f t="shared" si="7"/>
        <v>17.36842105263158</v>
      </c>
      <c r="D37" s="120">
        <f t="shared" si="7"/>
        <v>24.736842105263158</v>
      </c>
      <c r="E37" s="120">
        <f t="shared" si="7"/>
        <v>41.578947368421055</v>
      </c>
      <c r="F37" s="120">
        <f t="shared" si="7"/>
        <v>4.2105263157894735</v>
      </c>
      <c r="G37" s="120">
        <f t="shared" si="7"/>
        <v>4.2105263157894735</v>
      </c>
      <c r="H37" s="120">
        <f t="shared" si="6"/>
        <v>100</v>
      </c>
    </row>
    <row r="38" spans="1:8" ht="9.75" customHeight="1">
      <c r="A38" s="43" t="s">
        <v>36</v>
      </c>
      <c r="B38" s="120">
        <f t="shared" si="7"/>
        <v>15.295815295815295</v>
      </c>
      <c r="C38" s="120">
        <f t="shared" si="7"/>
        <v>6.493506493506493</v>
      </c>
      <c r="D38" s="120">
        <f t="shared" si="7"/>
        <v>9.956709956709958</v>
      </c>
      <c r="E38" s="120">
        <f t="shared" si="7"/>
        <v>33.33333333333333</v>
      </c>
      <c r="F38" s="120">
        <f t="shared" si="7"/>
        <v>25.396825396825395</v>
      </c>
      <c r="G38" s="120">
        <f t="shared" si="7"/>
        <v>9.523809523809524</v>
      </c>
      <c r="H38" s="120">
        <f aca="true" t="shared" si="8" ref="H38:H47">H11/$H11*100</f>
        <v>100</v>
      </c>
    </row>
    <row r="39" spans="1:8" ht="9.75" customHeight="1">
      <c r="A39" s="43" t="s">
        <v>37</v>
      </c>
      <c r="B39" s="54">
        <f t="shared" si="7"/>
        <v>4.219409282700422</v>
      </c>
      <c r="C39" s="54">
        <f t="shared" si="7"/>
        <v>9.282700421940929</v>
      </c>
      <c r="D39" s="54">
        <f t="shared" si="7"/>
        <v>8.860759493670885</v>
      </c>
      <c r="E39" s="54">
        <f t="shared" si="7"/>
        <v>43.88185654008439</v>
      </c>
      <c r="F39" s="54">
        <f t="shared" si="7"/>
        <v>30.37974683544304</v>
      </c>
      <c r="G39" s="54">
        <f t="shared" si="7"/>
        <v>3.375527426160337</v>
      </c>
      <c r="H39" s="54">
        <f t="shared" si="8"/>
        <v>100</v>
      </c>
    </row>
    <row r="40" spans="1:8" ht="9.75" customHeight="1">
      <c r="A40" s="43" t="s">
        <v>38</v>
      </c>
      <c r="B40" s="54">
        <f t="shared" si="7"/>
        <v>10.983981693363845</v>
      </c>
      <c r="C40" s="54">
        <f t="shared" si="7"/>
        <v>6.636155606407322</v>
      </c>
      <c r="D40" s="54">
        <f t="shared" si="7"/>
        <v>13.958810068649885</v>
      </c>
      <c r="E40" s="54">
        <f t="shared" si="7"/>
        <v>27.91762013729977</v>
      </c>
      <c r="F40" s="54">
        <f t="shared" si="7"/>
        <v>38.443935926773456</v>
      </c>
      <c r="G40" s="54">
        <f t="shared" si="7"/>
        <v>2.059496567505721</v>
      </c>
      <c r="H40" s="54">
        <f t="shared" si="8"/>
        <v>100</v>
      </c>
    </row>
    <row r="41" spans="1:8" ht="9.75" customHeight="1">
      <c r="A41" s="43" t="s">
        <v>39</v>
      </c>
      <c r="B41" s="54">
        <f t="shared" si="7"/>
        <v>8.176100628930817</v>
      </c>
      <c r="C41" s="54">
        <f t="shared" si="7"/>
        <v>11.320754716981133</v>
      </c>
      <c r="D41" s="54">
        <f t="shared" si="7"/>
        <v>2.5943396226415096</v>
      </c>
      <c r="E41" s="54">
        <f t="shared" si="7"/>
        <v>1.10062893081761</v>
      </c>
      <c r="F41" s="54">
        <f t="shared" si="7"/>
        <v>55.188679245283026</v>
      </c>
      <c r="G41" s="54">
        <f t="shared" si="7"/>
        <v>21.61949685534591</v>
      </c>
      <c r="H41" s="54">
        <f t="shared" si="8"/>
        <v>100</v>
      </c>
    </row>
    <row r="42" spans="1:8" ht="9.75" customHeight="1">
      <c r="A42" s="43" t="s">
        <v>40</v>
      </c>
      <c r="B42" s="54">
        <f t="shared" si="7"/>
        <v>5.534351145038168</v>
      </c>
      <c r="C42" s="54">
        <f t="shared" si="7"/>
        <v>8.206106870229007</v>
      </c>
      <c r="D42" s="54">
        <f t="shared" si="7"/>
        <v>9.732824427480915</v>
      </c>
      <c r="E42" s="54">
        <f t="shared" si="7"/>
        <v>40.458015267175576</v>
      </c>
      <c r="F42" s="54">
        <f t="shared" si="7"/>
        <v>33.969465648854964</v>
      </c>
      <c r="G42" s="54">
        <f t="shared" si="7"/>
        <v>2.099236641221374</v>
      </c>
      <c r="H42" s="54">
        <f t="shared" si="8"/>
        <v>100</v>
      </c>
    </row>
    <row r="43" spans="1:8" ht="9.75" customHeight="1">
      <c r="A43" s="43" t="s">
        <v>41</v>
      </c>
      <c r="B43" s="54">
        <f t="shared" si="7"/>
        <v>8.264462809917356</v>
      </c>
      <c r="C43" s="54">
        <f t="shared" si="7"/>
        <v>11.570247933884298</v>
      </c>
      <c r="D43" s="54">
        <f t="shared" si="7"/>
        <v>14.049586776859504</v>
      </c>
      <c r="E43" s="54">
        <f t="shared" si="7"/>
        <v>29.75206611570248</v>
      </c>
      <c r="F43" s="54">
        <f t="shared" si="7"/>
        <v>34.710743801652896</v>
      </c>
      <c r="G43" s="54">
        <f t="shared" si="7"/>
        <v>1.6528925619834711</v>
      </c>
      <c r="H43" s="54">
        <f t="shared" si="8"/>
        <v>100</v>
      </c>
    </row>
    <row r="44" spans="1:8" ht="9.75" customHeight="1">
      <c r="A44" s="43" t="s">
        <v>42</v>
      </c>
      <c r="B44" s="54">
        <f t="shared" si="7"/>
        <v>9.792284866468842</v>
      </c>
      <c r="C44" s="54">
        <f t="shared" si="7"/>
        <v>5.044510385756676</v>
      </c>
      <c r="D44" s="54">
        <f t="shared" si="7"/>
        <v>20.77151335311573</v>
      </c>
      <c r="E44" s="54">
        <f t="shared" si="7"/>
        <v>28.486646884272997</v>
      </c>
      <c r="F44" s="54">
        <f t="shared" si="7"/>
        <v>29.673590504451035</v>
      </c>
      <c r="G44" s="54">
        <f t="shared" si="7"/>
        <v>6.231454005934718</v>
      </c>
      <c r="H44" s="54">
        <f t="shared" si="8"/>
        <v>100</v>
      </c>
    </row>
    <row r="45" spans="1:8" ht="9.75" customHeight="1">
      <c r="A45" s="43" t="s">
        <v>43</v>
      </c>
      <c r="B45" s="54">
        <f t="shared" si="7"/>
        <v>15.180265654648956</v>
      </c>
      <c r="C45" s="54">
        <f t="shared" si="7"/>
        <v>10.056925996204933</v>
      </c>
      <c r="D45" s="54">
        <f t="shared" si="7"/>
        <v>9.297912713472485</v>
      </c>
      <c r="E45" s="54">
        <f t="shared" si="7"/>
        <v>23.908918406072104</v>
      </c>
      <c r="F45" s="54">
        <f t="shared" si="7"/>
        <v>35.483870967741936</v>
      </c>
      <c r="G45" s="54">
        <f t="shared" si="7"/>
        <v>6.072106261859583</v>
      </c>
      <c r="H45" s="54">
        <f t="shared" si="8"/>
        <v>100</v>
      </c>
    </row>
    <row r="46" spans="1:8" ht="9.75" customHeight="1">
      <c r="A46" s="43" t="s">
        <v>44</v>
      </c>
      <c r="B46" s="54">
        <f t="shared" si="7"/>
        <v>10.256410256410255</v>
      </c>
      <c r="C46" s="54">
        <f t="shared" si="7"/>
        <v>4.273504273504273</v>
      </c>
      <c r="D46" s="54">
        <f t="shared" si="7"/>
        <v>5.128205128205128</v>
      </c>
      <c r="E46" s="54">
        <f t="shared" si="7"/>
        <v>47.863247863247864</v>
      </c>
      <c r="F46" s="54">
        <f t="shared" si="7"/>
        <v>29.059829059829063</v>
      </c>
      <c r="G46" s="54">
        <f t="shared" si="7"/>
        <v>3.418803418803419</v>
      </c>
      <c r="H46" s="54">
        <f t="shared" si="8"/>
        <v>100</v>
      </c>
    </row>
    <row r="47" spans="1:8" ht="9.75" customHeight="1">
      <c r="A47" s="43" t="s">
        <v>45</v>
      </c>
      <c r="B47" s="54">
        <f t="shared" si="7"/>
        <v>14.754098360655737</v>
      </c>
      <c r="C47" s="54">
        <f t="shared" si="7"/>
        <v>4.918032786885246</v>
      </c>
      <c r="D47" s="54">
        <f t="shared" si="7"/>
        <v>8.19672131147541</v>
      </c>
      <c r="E47" s="54">
        <f t="shared" si="7"/>
        <v>31.147540983606557</v>
      </c>
      <c r="F47" s="54">
        <f t="shared" si="7"/>
        <v>31.147540983606557</v>
      </c>
      <c r="G47" s="54">
        <f t="shared" si="7"/>
        <v>9.836065573770492</v>
      </c>
      <c r="H47" s="54">
        <f t="shared" si="8"/>
        <v>100</v>
      </c>
    </row>
    <row r="48" spans="1:8" ht="9.75" customHeight="1">
      <c r="A48" s="43" t="s">
        <v>46</v>
      </c>
      <c r="B48" s="54">
        <f t="shared" si="7"/>
        <v>33.724340175953074</v>
      </c>
      <c r="C48" s="54">
        <f t="shared" si="7"/>
        <v>11.143695014662756</v>
      </c>
      <c r="D48" s="54">
        <f t="shared" si="7"/>
        <v>8.504398826979472</v>
      </c>
      <c r="E48" s="54">
        <f t="shared" si="7"/>
        <v>16.422287390029325</v>
      </c>
      <c r="F48" s="54">
        <f t="shared" si="7"/>
        <v>24.633431085043988</v>
      </c>
      <c r="G48" s="54">
        <f t="shared" si="7"/>
        <v>5.571847507331378</v>
      </c>
      <c r="H48" s="54">
        <f aca="true" t="shared" si="9" ref="H48:H57">H21/$H21*100</f>
        <v>100</v>
      </c>
    </row>
    <row r="49" spans="1:8" ht="9.75" customHeight="1">
      <c r="A49" s="43" t="s">
        <v>47</v>
      </c>
      <c r="B49" s="54">
        <f t="shared" si="7"/>
        <v>23.985239852398525</v>
      </c>
      <c r="C49" s="54">
        <f t="shared" si="7"/>
        <v>7.7490774907749085</v>
      </c>
      <c r="D49" s="54">
        <f t="shared" si="7"/>
        <v>5.904059040590406</v>
      </c>
      <c r="E49" s="54">
        <f t="shared" si="7"/>
        <v>29.15129151291513</v>
      </c>
      <c r="F49" s="54">
        <f t="shared" si="7"/>
        <v>29.520295202952028</v>
      </c>
      <c r="G49" s="54">
        <f t="shared" si="7"/>
        <v>3.6900369003690034</v>
      </c>
      <c r="H49" s="54">
        <f t="shared" si="9"/>
        <v>100</v>
      </c>
    </row>
    <row r="50" spans="1:8" ht="9.75" customHeight="1">
      <c r="A50" s="43" t="s">
        <v>48</v>
      </c>
      <c r="B50" s="54">
        <f t="shared" si="7"/>
        <v>4.878048780487805</v>
      </c>
      <c r="C50" s="54">
        <f t="shared" si="7"/>
        <v>14.634146341463413</v>
      </c>
      <c r="D50" s="54">
        <f t="shared" si="7"/>
        <v>4.878048780487805</v>
      </c>
      <c r="E50" s="54">
        <f t="shared" si="7"/>
        <v>41.46341463414634</v>
      </c>
      <c r="F50" s="54">
        <f t="shared" si="7"/>
        <v>31.70731707317073</v>
      </c>
      <c r="G50" s="54">
        <f t="shared" si="7"/>
        <v>2.4390243902439024</v>
      </c>
      <c r="H50" s="54">
        <f t="shared" si="9"/>
        <v>100</v>
      </c>
    </row>
    <row r="51" spans="1:8" ht="9.75" customHeight="1">
      <c r="A51" s="43" t="s">
        <v>49</v>
      </c>
      <c r="B51" s="54">
        <f t="shared" si="7"/>
        <v>46.724890829694324</v>
      </c>
      <c r="C51" s="54">
        <f t="shared" si="7"/>
        <v>5.240174672489083</v>
      </c>
      <c r="D51" s="54">
        <f t="shared" si="7"/>
        <v>11.790393013100436</v>
      </c>
      <c r="E51" s="54">
        <f t="shared" si="7"/>
        <v>17.03056768558952</v>
      </c>
      <c r="F51" s="54">
        <f t="shared" si="7"/>
        <v>17.46724890829694</v>
      </c>
      <c r="G51" s="54">
        <f t="shared" si="7"/>
        <v>1.7467248908296942</v>
      </c>
      <c r="H51" s="54">
        <f t="shared" si="9"/>
        <v>100</v>
      </c>
    </row>
    <row r="52" spans="1:8" ht="9.75" customHeight="1">
      <c r="A52" s="43" t="s">
        <v>50</v>
      </c>
      <c r="B52" s="54">
        <f t="shared" si="7"/>
        <v>32.142857142857146</v>
      </c>
      <c r="C52" s="54">
        <f t="shared" si="7"/>
        <v>6.25</v>
      </c>
      <c r="D52" s="54">
        <f t="shared" si="7"/>
        <v>7.678571428571429</v>
      </c>
      <c r="E52" s="54">
        <f t="shared" si="7"/>
        <v>28.392857142857142</v>
      </c>
      <c r="F52" s="54">
        <f t="shared" si="7"/>
        <v>19.28571428571429</v>
      </c>
      <c r="G52" s="54">
        <f t="shared" si="7"/>
        <v>6.25</v>
      </c>
      <c r="H52" s="54">
        <f t="shared" si="9"/>
        <v>100</v>
      </c>
    </row>
    <row r="53" spans="1:8" ht="9.75" customHeight="1">
      <c r="A53" s="43" t="s">
        <v>51</v>
      </c>
      <c r="B53" s="54">
        <f t="shared" si="7"/>
        <v>18.04123711340206</v>
      </c>
      <c r="C53" s="54">
        <f t="shared" si="7"/>
        <v>7.216494845360824</v>
      </c>
      <c r="D53" s="54">
        <f t="shared" si="7"/>
        <v>3.608247422680412</v>
      </c>
      <c r="E53" s="54">
        <f t="shared" si="7"/>
        <v>31.443298969072163</v>
      </c>
      <c r="F53" s="54">
        <f t="shared" si="7"/>
        <v>36.08247422680412</v>
      </c>
      <c r="G53" s="54">
        <f t="shared" si="7"/>
        <v>3.608247422680412</v>
      </c>
      <c r="H53" s="54">
        <f t="shared" si="9"/>
        <v>100</v>
      </c>
    </row>
    <row r="54" spans="1:8" s="55" customFormat="1" ht="9.75" customHeight="1">
      <c r="A54" s="48" t="s">
        <v>52</v>
      </c>
      <c r="B54" s="56">
        <f aca="true" t="shared" si="10" ref="B54:G57">B27/$H27*100</f>
        <v>11.598440545808966</v>
      </c>
      <c r="C54" s="56">
        <f t="shared" si="10"/>
        <v>9.5906432748538</v>
      </c>
      <c r="D54" s="56">
        <f t="shared" si="10"/>
        <v>9.62962962962963</v>
      </c>
      <c r="E54" s="56">
        <f t="shared" si="10"/>
        <v>25.98440545808967</v>
      </c>
      <c r="F54" s="56">
        <f t="shared" si="10"/>
        <v>35.02923976608187</v>
      </c>
      <c r="G54" s="56">
        <f t="shared" si="10"/>
        <v>8.167641325536062</v>
      </c>
      <c r="H54" s="56">
        <f t="shared" si="9"/>
        <v>100</v>
      </c>
    </row>
    <row r="55" spans="1:8" s="55" customFormat="1" ht="9.75" customHeight="1">
      <c r="A55" s="48" t="s">
        <v>53</v>
      </c>
      <c r="B55" s="56">
        <f t="shared" si="10"/>
        <v>10.072895957587805</v>
      </c>
      <c r="C55" s="56">
        <f t="shared" si="10"/>
        <v>8.416169648774023</v>
      </c>
      <c r="D55" s="56">
        <f t="shared" si="10"/>
        <v>12.392312789927104</v>
      </c>
      <c r="E55" s="56">
        <f t="shared" si="10"/>
        <v>31.146454605699137</v>
      </c>
      <c r="F55" s="56">
        <f t="shared" si="10"/>
        <v>33.59840954274354</v>
      </c>
      <c r="G55" s="56">
        <f t="shared" si="10"/>
        <v>4.3737574552683895</v>
      </c>
      <c r="H55" s="56">
        <f t="shared" si="9"/>
        <v>100</v>
      </c>
    </row>
    <row r="56" spans="1:8" s="55" customFormat="1" ht="9.75" customHeight="1">
      <c r="A56" s="48" t="s">
        <v>54</v>
      </c>
      <c r="B56" s="56">
        <f t="shared" si="10"/>
        <v>28.94156560088203</v>
      </c>
      <c r="C56" s="56">
        <f t="shared" si="10"/>
        <v>7.386990077177508</v>
      </c>
      <c r="D56" s="56">
        <f t="shared" si="10"/>
        <v>7.442116868798236</v>
      </c>
      <c r="E56" s="56">
        <f t="shared" si="10"/>
        <v>26.79162072767365</v>
      </c>
      <c r="F56" s="56">
        <f t="shared" si="10"/>
        <v>24.696802646085995</v>
      </c>
      <c r="G56" s="56">
        <f t="shared" si="10"/>
        <v>4.740904079382579</v>
      </c>
      <c r="H56" s="56">
        <f t="shared" si="9"/>
        <v>100</v>
      </c>
    </row>
    <row r="57" spans="1:8" s="55" customFormat="1" ht="9.75" customHeight="1">
      <c r="A57" s="17" t="s">
        <v>127</v>
      </c>
      <c r="B57" s="56">
        <f t="shared" si="10"/>
        <v>15.047911983911039</v>
      </c>
      <c r="C57" s="56">
        <f t="shared" si="10"/>
        <v>8.908079971607712</v>
      </c>
      <c r="D57" s="56">
        <f t="shared" si="10"/>
        <v>9.653377499112741</v>
      </c>
      <c r="E57" s="56">
        <f t="shared" si="10"/>
        <v>27.079143499349346</v>
      </c>
      <c r="F57" s="56">
        <f t="shared" si="10"/>
        <v>32.55648882053709</v>
      </c>
      <c r="G57" s="56">
        <f t="shared" si="10"/>
        <v>6.754998225482077</v>
      </c>
      <c r="H57" s="56">
        <f t="shared" si="9"/>
        <v>100</v>
      </c>
    </row>
    <row r="58" spans="1:8" ht="6" customHeight="1">
      <c r="A58" s="29"/>
      <c r="B58" s="29"/>
      <c r="C58" s="29"/>
      <c r="D58" s="29"/>
      <c r="E58" s="29"/>
      <c r="F58" s="29"/>
      <c r="G58" s="29"/>
      <c r="H58" s="29"/>
    </row>
    <row r="59" spans="1:8" ht="11.25">
      <c r="A59" s="43"/>
      <c r="B59" s="43"/>
      <c r="C59" s="43"/>
      <c r="D59" s="43"/>
      <c r="E59" s="43"/>
      <c r="F59" s="43"/>
      <c r="G59" s="43"/>
      <c r="H59" s="43"/>
    </row>
    <row r="60" spans="1:8" ht="11.25">
      <c r="A60" s="43"/>
      <c r="B60" s="43"/>
      <c r="C60" s="43"/>
      <c r="D60" s="43"/>
      <c r="E60" s="43"/>
      <c r="F60" s="43"/>
      <c r="G60" s="43"/>
      <c r="H60" s="43"/>
    </row>
    <row r="61" spans="1:8" ht="11.25">
      <c r="A61" s="43"/>
      <c r="B61" s="43"/>
      <c r="C61" s="43"/>
      <c r="D61" s="43"/>
      <c r="E61" s="43"/>
      <c r="F61" s="43"/>
      <c r="G61" s="43"/>
      <c r="H61" s="43"/>
    </row>
    <row r="62" spans="1:8" ht="11.25">
      <c r="A62" s="43"/>
      <c r="B62" s="43"/>
      <c r="C62" s="43"/>
      <c r="D62" s="43"/>
      <c r="E62" s="43"/>
      <c r="F62" s="43"/>
      <c r="G62" s="43"/>
      <c r="H62" s="43"/>
    </row>
    <row r="63" spans="2:8" ht="11.25">
      <c r="B63" s="55"/>
      <c r="C63" s="55"/>
      <c r="D63" s="55"/>
      <c r="E63" s="55"/>
      <c r="F63" s="55"/>
      <c r="G63" s="55"/>
      <c r="H63" s="55"/>
    </row>
    <row r="64" spans="1:8" ht="12.75">
      <c r="A64" s="134"/>
      <c r="B64" s="134"/>
      <c r="C64" s="134"/>
      <c r="D64" s="134"/>
      <c r="E64" s="134"/>
      <c r="F64" s="134"/>
      <c r="G64" s="134"/>
      <c r="H64" s="134"/>
    </row>
  </sheetData>
  <mergeCells count="3">
    <mergeCell ref="A4:H4"/>
    <mergeCell ref="A31:H31"/>
    <mergeCell ref="A64:H64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0"/>
  <dimension ref="A1:O53"/>
  <sheetViews>
    <sheetView workbookViewId="0" topLeftCell="A16">
      <selection activeCell="B4" sqref="B5:G16"/>
    </sheetView>
  </sheetViews>
  <sheetFormatPr defaultColWidth="9.140625" defaultRowHeight="12.75"/>
  <cols>
    <col min="1" max="1" width="35.57421875" style="16" customWidth="1"/>
    <col min="2" max="8" width="7.421875" style="16" customWidth="1"/>
    <col min="9" max="9" width="6.8515625" style="16" customWidth="1"/>
    <col min="10" max="10" width="9.28125" style="16" customWidth="1"/>
    <col min="11" max="16384" width="9.140625" style="16" customWidth="1"/>
  </cols>
  <sheetData>
    <row r="1" s="1" customFormat="1" ht="15.75" customHeight="1">
      <c r="A1" s="2" t="s">
        <v>64</v>
      </c>
    </row>
    <row r="2" s="1" customFormat="1" ht="9" customHeight="1">
      <c r="A2" s="2"/>
    </row>
    <row r="3" s="1" customFormat="1" ht="15.75" customHeight="1" hidden="1">
      <c r="A3" s="2"/>
    </row>
    <row r="4" spans="1:8" s="9" customFormat="1" ht="15" customHeight="1">
      <c r="A4" s="129" t="s">
        <v>1</v>
      </c>
      <c r="B4" s="135" t="s">
        <v>65</v>
      </c>
      <c r="C4" s="135"/>
      <c r="D4" s="135"/>
      <c r="E4" s="135"/>
      <c r="F4" s="135"/>
      <c r="G4" s="135"/>
      <c r="H4" s="135"/>
    </row>
    <row r="5" spans="1:8" s="7" customFormat="1" ht="39" customHeight="1">
      <c r="A5" s="130"/>
      <c r="B5" s="5" t="s">
        <v>57</v>
      </c>
      <c r="C5" s="5" t="s">
        <v>58</v>
      </c>
      <c r="D5" s="5" t="s">
        <v>59</v>
      </c>
      <c r="E5" s="5" t="s">
        <v>60</v>
      </c>
      <c r="F5" s="5" t="s">
        <v>61</v>
      </c>
      <c r="G5" s="5" t="s">
        <v>66</v>
      </c>
      <c r="H5" s="5" t="s">
        <v>6</v>
      </c>
    </row>
    <row r="6" spans="1:8" s="9" customFormat="1" ht="30" customHeight="1">
      <c r="A6" s="125" t="s">
        <v>7</v>
      </c>
      <c r="B6" s="125"/>
      <c r="C6" s="125"/>
      <c r="D6" s="125"/>
      <c r="E6" s="125"/>
      <c r="F6" s="125"/>
      <c r="G6" s="125"/>
      <c r="H6" s="125"/>
    </row>
    <row r="7" spans="1:13" ht="12">
      <c r="A7" s="10" t="s">
        <v>8</v>
      </c>
      <c r="B7" s="43">
        <v>54</v>
      </c>
      <c r="C7" s="43">
        <v>70</v>
      </c>
      <c r="D7" s="43">
        <v>29</v>
      </c>
      <c r="E7" s="43">
        <v>15</v>
      </c>
      <c r="F7" s="43">
        <v>1</v>
      </c>
      <c r="G7" s="43">
        <v>22</v>
      </c>
      <c r="H7" s="43">
        <v>191</v>
      </c>
      <c r="K7" s="27"/>
      <c r="L7" s="27"/>
      <c r="M7" s="27"/>
    </row>
    <row r="8" spans="1:13" ht="12">
      <c r="A8" s="10" t="s">
        <v>9</v>
      </c>
      <c r="B8" s="43">
        <v>0</v>
      </c>
      <c r="C8" s="43">
        <v>0</v>
      </c>
      <c r="D8" s="43">
        <v>32</v>
      </c>
      <c r="E8" s="43">
        <v>26</v>
      </c>
      <c r="F8" s="43">
        <v>1</v>
      </c>
      <c r="G8" s="43">
        <v>3</v>
      </c>
      <c r="H8" s="43">
        <v>62</v>
      </c>
      <c r="K8" s="27"/>
      <c r="L8" s="27"/>
      <c r="M8" s="27"/>
    </row>
    <row r="9" spans="1:13" ht="12">
      <c r="A9" s="10" t="s">
        <v>10</v>
      </c>
      <c r="B9" s="43">
        <v>236</v>
      </c>
      <c r="C9" s="43">
        <v>104</v>
      </c>
      <c r="D9" s="43">
        <v>56</v>
      </c>
      <c r="E9" s="43">
        <v>28</v>
      </c>
      <c r="F9" s="43">
        <v>23</v>
      </c>
      <c r="G9" s="43">
        <v>168</v>
      </c>
      <c r="H9" s="43">
        <v>615</v>
      </c>
      <c r="K9" s="27"/>
      <c r="L9" s="27"/>
      <c r="M9" s="27"/>
    </row>
    <row r="10" spans="1:13" ht="12">
      <c r="A10" s="10" t="s">
        <v>11</v>
      </c>
      <c r="B10" s="43">
        <v>576</v>
      </c>
      <c r="C10" s="43">
        <v>143</v>
      </c>
      <c r="D10" s="43">
        <v>15</v>
      </c>
      <c r="E10" s="43">
        <v>1</v>
      </c>
      <c r="F10" s="43">
        <v>0</v>
      </c>
      <c r="G10" s="43">
        <v>6</v>
      </c>
      <c r="H10" s="43">
        <v>741</v>
      </c>
      <c r="K10" s="27"/>
      <c r="L10" s="27"/>
      <c r="M10" s="27"/>
    </row>
    <row r="11" spans="1:13" ht="12">
      <c r="A11" s="10" t="s">
        <v>12</v>
      </c>
      <c r="B11" s="43">
        <v>16</v>
      </c>
      <c r="C11" s="43">
        <v>136</v>
      </c>
      <c r="D11" s="43">
        <v>304</v>
      </c>
      <c r="E11" s="43">
        <v>111</v>
      </c>
      <c r="F11" s="43">
        <v>13</v>
      </c>
      <c r="G11" s="43">
        <v>48</v>
      </c>
      <c r="H11" s="43">
        <v>628</v>
      </c>
      <c r="K11" s="27"/>
      <c r="L11" s="27"/>
      <c r="M11" s="27"/>
    </row>
    <row r="12" spans="1:13" ht="12">
      <c r="A12" s="10" t="s">
        <v>13</v>
      </c>
      <c r="B12" s="43">
        <v>161</v>
      </c>
      <c r="C12" s="43">
        <v>222</v>
      </c>
      <c r="D12" s="43">
        <v>243</v>
      </c>
      <c r="E12" s="43">
        <v>205</v>
      </c>
      <c r="F12" s="43">
        <v>168</v>
      </c>
      <c r="G12" s="43">
        <v>47</v>
      </c>
      <c r="H12" s="43">
        <v>1046</v>
      </c>
      <c r="K12" s="27"/>
      <c r="L12" s="27"/>
      <c r="M12" s="27"/>
    </row>
    <row r="13" spans="1:15" ht="12">
      <c r="A13" s="10" t="s">
        <v>14</v>
      </c>
      <c r="B13" s="43">
        <v>212</v>
      </c>
      <c r="C13" s="43">
        <v>33</v>
      </c>
      <c r="D13" s="43">
        <v>4</v>
      </c>
      <c r="E13" s="43">
        <v>0</v>
      </c>
      <c r="F13" s="43">
        <v>1</v>
      </c>
      <c r="G13" s="43">
        <v>8</v>
      </c>
      <c r="H13" s="43">
        <v>258</v>
      </c>
      <c r="K13" s="27"/>
      <c r="L13" s="27"/>
      <c r="M13" s="27"/>
      <c r="N13" s="27"/>
      <c r="O13" s="27"/>
    </row>
    <row r="14" spans="1:15" ht="12">
      <c r="A14" s="10" t="s">
        <v>15</v>
      </c>
      <c r="B14" s="43">
        <v>6</v>
      </c>
      <c r="C14" s="43">
        <v>0</v>
      </c>
      <c r="D14" s="43">
        <v>6</v>
      </c>
      <c r="E14" s="43">
        <v>692</v>
      </c>
      <c r="F14" s="43">
        <v>1194</v>
      </c>
      <c r="G14" s="43">
        <v>16</v>
      </c>
      <c r="H14" s="43">
        <v>1914</v>
      </c>
      <c r="K14" s="27"/>
      <c r="L14" s="27"/>
      <c r="M14" s="27"/>
      <c r="N14" s="27"/>
      <c r="O14" s="27"/>
    </row>
    <row r="15" spans="1:15" ht="12">
      <c r="A15" s="10" t="s">
        <v>16</v>
      </c>
      <c r="B15" s="43">
        <v>0</v>
      </c>
      <c r="C15" s="43">
        <v>2</v>
      </c>
      <c r="D15" s="43">
        <v>7</v>
      </c>
      <c r="E15" s="43">
        <v>536</v>
      </c>
      <c r="F15" s="43">
        <v>865</v>
      </c>
      <c r="G15" s="43">
        <v>11</v>
      </c>
      <c r="H15" s="43">
        <v>1421</v>
      </c>
      <c r="K15" s="27"/>
      <c r="L15" s="27"/>
      <c r="M15" s="27"/>
      <c r="N15" s="27"/>
      <c r="O15" s="27"/>
    </row>
    <row r="16" spans="1:15" ht="12">
      <c r="A16" s="10" t="s">
        <v>129</v>
      </c>
      <c r="B16" s="43">
        <v>2</v>
      </c>
      <c r="C16" s="43">
        <v>5</v>
      </c>
      <c r="D16" s="43">
        <v>39</v>
      </c>
      <c r="E16" s="43">
        <v>645</v>
      </c>
      <c r="F16" s="43">
        <v>472</v>
      </c>
      <c r="G16" s="43">
        <v>18</v>
      </c>
      <c r="H16" s="43">
        <v>1181</v>
      </c>
      <c r="K16" s="27"/>
      <c r="L16" s="27"/>
      <c r="M16" s="27"/>
      <c r="N16" s="27"/>
      <c r="O16" s="27"/>
    </row>
    <row r="17" spans="1:15" ht="12">
      <c r="A17" s="10" t="s">
        <v>17</v>
      </c>
      <c r="B17" s="43">
        <v>1</v>
      </c>
      <c r="C17" s="43">
        <v>28</v>
      </c>
      <c r="D17" s="43">
        <v>44</v>
      </c>
      <c r="E17" s="43">
        <v>4</v>
      </c>
      <c r="F17" s="43">
        <v>0</v>
      </c>
      <c r="G17" s="43">
        <v>219</v>
      </c>
      <c r="H17" s="43">
        <v>296</v>
      </c>
      <c r="K17" s="27"/>
      <c r="L17" s="27"/>
      <c r="M17" s="27"/>
      <c r="N17" s="27"/>
      <c r="O17" s="27"/>
    </row>
    <row r="18" spans="1:15" ht="12">
      <c r="A18" s="10" t="s">
        <v>18</v>
      </c>
      <c r="B18" s="43">
        <v>8</v>
      </c>
      <c r="C18" s="43">
        <v>10</v>
      </c>
      <c r="D18" s="43">
        <v>37</v>
      </c>
      <c r="E18" s="43">
        <v>26</v>
      </c>
      <c r="F18" s="43">
        <v>14</v>
      </c>
      <c r="G18" s="43">
        <v>5</v>
      </c>
      <c r="H18" s="43">
        <v>100</v>
      </c>
      <c r="K18" s="27"/>
      <c r="L18" s="27"/>
      <c r="M18" s="27"/>
      <c r="N18" s="27"/>
      <c r="O18" s="27"/>
    </row>
    <row r="19" spans="1:10" s="21" customFormat="1" ht="12">
      <c r="A19" s="17" t="s">
        <v>127</v>
      </c>
      <c r="B19" s="48">
        <f aca="true" t="shared" si="0" ref="B19:H19">SUM(B7:B18)</f>
        <v>1272</v>
      </c>
      <c r="C19" s="48">
        <f t="shared" si="0"/>
        <v>753</v>
      </c>
      <c r="D19" s="48">
        <f t="shared" si="0"/>
        <v>816</v>
      </c>
      <c r="E19" s="48">
        <f t="shared" si="0"/>
        <v>2289</v>
      </c>
      <c r="F19" s="48">
        <f t="shared" si="0"/>
        <v>2752</v>
      </c>
      <c r="G19" s="48">
        <f t="shared" si="0"/>
        <v>571</v>
      </c>
      <c r="H19" s="48">
        <f t="shared" si="0"/>
        <v>8453</v>
      </c>
      <c r="I19" s="20"/>
      <c r="J19" s="20"/>
    </row>
    <row r="20" spans="1:15" s="9" customFormat="1" ht="30" customHeight="1">
      <c r="A20" s="126" t="s">
        <v>20</v>
      </c>
      <c r="B20" s="126"/>
      <c r="C20" s="126"/>
      <c r="D20" s="126"/>
      <c r="E20" s="126"/>
      <c r="F20" s="126"/>
      <c r="G20" s="126"/>
      <c r="H20" s="126"/>
      <c r="I20" s="25"/>
      <c r="J20" s="25"/>
      <c r="K20" s="25"/>
      <c r="L20" s="25"/>
      <c r="M20" s="25"/>
      <c r="N20" s="25"/>
      <c r="O20" s="25"/>
    </row>
    <row r="21" spans="1:13" ht="12">
      <c r="A21" s="10" t="s">
        <v>8</v>
      </c>
      <c r="B21" s="54">
        <f>B7/$H7*100</f>
        <v>28.272251308900525</v>
      </c>
      <c r="C21" s="54">
        <f aca="true" t="shared" si="1" ref="C21:H21">C7/$H7*100</f>
        <v>36.64921465968586</v>
      </c>
      <c r="D21" s="54">
        <f t="shared" si="1"/>
        <v>15.18324607329843</v>
      </c>
      <c r="E21" s="54">
        <f t="shared" si="1"/>
        <v>7.853403141361256</v>
      </c>
      <c r="F21" s="54">
        <f t="shared" si="1"/>
        <v>0.5235602094240838</v>
      </c>
      <c r="G21" s="54">
        <f t="shared" si="1"/>
        <v>11.518324607329843</v>
      </c>
      <c r="H21" s="54">
        <f t="shared" si="1"/>
        <v>100</v>
      </c>
      <c r="I21" s="20"/>
      <c r="J21" s="27"/>
      <c r="K21" s="27"/>
      <c r="L21" s="27"/>
      <c r="M21" s="27"/>
    </row>
    <row r="22" spans="1:13" ht="12">
      <c r="A22" s="10" t="s">
        <v>9</v>
      </c>
      <c r="B22" s="54">
        <f aca="true" t="shared" si="2" ref="B22:H32">B8/$H8*100</f>
        <v>0</v>
      </c>
      <c r="C22" s="54">
        <f t="shared" si="2"/>
        <v>0</v>
      </c>
      <c r="D22" s="54">
        <f t="shared" si="2"/>
        <v>51.61290322580645</v>
      </c>
      <c r="E22" s="54">
        <f t="shared" si="2"/>
        <v>41.935483870967744</v>
      </c>
      <c r="F22" s="54">
        <f t="shared" si="2"/>
        <v>1.6129032258064515</v>
      </c>
      <c r="G22" s="54">
        <f t="shared" si="2"/>
        <v>4.838709677419355</v>
      </c>
      <c r="H22" s="54">
        <f t="shared" si="2"/>
        <v>100</v>
      </c>
      <c r="I22" s="20"/>
      <c r="J22" s="27"/>
      <c r="K22" s="27"/>
      <c r="L22" s="27"/>
      <c r="M22" s="27"/>
    </row>
    <row r="23" spans="1:13" ht="12">
      <c r="A23" s="10" t="s">
        <v>10</v>
      </c>
      <c r="B23" s="54">
        <f t="shared" si="2"/>
        <v>38.3739837398374</v>
      </c>
      <c r="C23" s="54">
        <f t="shared" si="2"/>
        <v>16.910569105691057</v>
      </c>
      <c r="D23" s="54">
        <f t="shared" si="2"/>
        <v>9.105691056910569</v>
      </c>
      <c r="E23" s="54">
        <f t="shared" si="2"/>
        <v>4.5528455284552845</v>
      </c>
      <c r="F23" s="54">
        <f t="shared" si="2"/>
        <v>3.7398373983739837</v>
      </c>
      <c r="G23" s="54">
        <f t="shared" si="2"/>
        <v>27.31707317073171</v>
      </c>
      <c r="H23" s="54">
        <f t="shared" si="2"/>
        <v>100</v>
      </c>
      <c r="I23" s="20"/>
      <c r="J23" s="27"/>
      <c r="K23" s="27"/>
      <c r="L23" s="27"/>
      <c r="M23" s="27"/>
    </row>
    <row r="24" spans="1:13" ht="12">
      <c r="A24" s="10" t="s">
        <v>21</v>
      </c>
      <c r="B24" s="54">
        <f t="shared" si="2"/>
        <v>77.7327935222672</v>
      </c>
      <c r="C24" s="54">
        <f t="shared" si="2"/>
        <v>19.298245614035086</v>
      </c>
      <c r="D24" s="54">
        <f t="shared" si="2"/>
        <v>2.0242914979757085</v>
      </c>
      <c r="E24" s="54">
        <f t="shared" si="2"/>
        <v>0.1349527665317139</v>
      </c>
      <c r="F24" s="54">
        <f t="shared" si="2"/>
        <v>0</v>
      </c>
      <c r="G24" s="54">
        <f t="shared" si="2"/>
        <v>0.8097165991902834</v>
      </c>
      <c r="H24" s="54">
        <f t="shared" si="2"/>
        <v>100</v>
      </c>
      <c r="I24" s="20"/>
      <c r="J24" s="27"/>
      <c r="K24" s="27"/>
      <c r="L24" s="27"/>
      <c r="M24" s="27"/>
    </row>
    <row r="25" spans="1:13" ht="12">
      <c r="A25" s="10" t="s">
        <v>12</v>
      </c>
      <c r="B25" s="54">
        <f t="shared" si="2"/>
        <v>2.547770700636943</v>
      </c>
      <c r="C25" s="54">
        <f t="shared" si="2"/>
        <v>21.656050955414013</v>
      </c>
      <c r="D25" s="54">
        <f t="shared" si="2"/>
        <v>48.40764331210191</v>
      </c>
      <c r="E25" s="54">
        <f t="shared" si="2"/>
        <v>17.67515923566879</v>
      </c>
      <c r="F25" s="54">
        <f t="shared" si="2"/>
        <v>2.0700636942675157</v>
      </c>
      <c r="G25" s="54">
        <f t="shared" si="2"/>
        <v>7.643312101910828</v>
      </c>
      <c r="H25" s="54">
        <f t="shared" si="2"/>
        <v>100</v>
      </c>
      <c r="I25" s="20"/>
      <c r="J25" s="27"/>
      <c r="K25" s="27"/>
      <c r="L25" s="27"/>
      <c r="M25" s="27"/>
    </row>
    <row r="26" spans="1:13" ht="12">
      <c r="A26" s="10" t="s">
        <v>13</v>
      </c>
      <c r="B26" s="54">
        <f t="shared" si="2"/>
        <v>15.391969407265774</v>
      </c>
      <c r="C26" s="54">
        <f t="shared" si="2"/>
        <v>21.223709369024856</v>
      </c>
      <c r="D26" s="54">
        <f t="shared" si="2"/>
        <v>23.23135755258126</v>
      </c>
      <c r="E26" s="54">
        <f t="shared" si="2"/>
        <v>19.59847036328872</v>
      </c>
      <c r="F26" s="54">
        <f t="shared" si="2"/>
        <v>16.061185468451242</v>
      </c>
      <c r="G26" s="54">
        <f t="shared" si="2"/>
        <v>4.493307839388145</v>
      </c>
      <c r="H26" s="54">
        <f t="shared" si="2"/>
        <v>100</v>
      </c>
      <c r="I26" s="20"/>
      <c r="J26" s="27"/>
      <c r="K26" s="27"/>
      <c r="L26" s="27"/>
      <c r="M26" s="27"/>
    </row>
    <row r="27" spans="1:15" ht="12">
      <c r="A27" s="10" t="s">
        <v>14</v>
      </c>
      <c r="B27" s="54">
        <f t="shared" si="2"/>
        <v>82.17054263565892</v>
      </c>
      <c r="C27" s="54">
        <f t="shared" si="2"/>
        <v>12.790697674418606</v>
      </c>
      <c r="D27" s="54">
        <f t="shared" si="2"/>
        <v>1.550387596899225</v>
      </c>
      <c r="E27" s="54">
        <f t="shared" si="2"/>
        <v>0</v>
      </c>
      <c r="F27" s="54">
        <f t="shared" si="2"/>
        <v>0.3875968992248062</v>
      </c>
      <c r="G27" s="54">
        <f t="shared" si="2"/>
        <v>3.10077519379845</v>
      </c>
      <c r="H27" s="54">
        <f t="shared" si="2"/>
        <v>100</v>
      </c>
      <c r="I27" s="20"/>
      <c r="J27" s="27"/>
      <c r="K27" s="27"/>
      <c r="L27" s="27"/>
      <c r="M27" s="27"/>
      <c r="N27" s="27"/>
      <c r="O27" s="27"/>
    </row>
    <row r="28" spans="1:15" ht="12">
      <c r="A28" s="10" t="s">
        <v>15</v>
      </c>
      <c r="B28" s="54">
        <f t="shared" si="2"/>
        <v>0.3134796238244514</v>
      </c>
      <c r="C28" s="54">
        <f t="shared" si="2"/>
        <v>0</v>
      </c>
      <c r="D28" s="54">
        <f t="shared" si="2"/>
        <v>0.3134796238244514</v>
      </c>
      <c r="E28" s="54">
        <f t="shared" si="2"/>
        <v>36.1546499477534</v>
      </c>
      <c r="F28" s="54">
        <f t="shared" si="2"/>
        <v>62.38244514106584</v>
      </c>
      <c r="G28" s="54">
        <f t="shared" si="2"/>
        <v>0.8359456635318705</v>
      </c>
      <c r="H28" s="54">
        <f t="shared" si="2"/>
        <v>100</v>
      </c>
      <c r="I28" s="20"/>
      <c r="J28" s="27"/>
      <c r="K28" s="27"/>
      <c r="L28" s="27"/>
      <c r="M28" s="27"/>
      <c r="N28" s="27"/>
      <c r="O28" s="27"/>
    </row>
    <row r="29" spans="1:15" ht="12">
      <c r="A29" s="10" t="s">
        <v>16</v>
      </c>
      <c r="B29" s="54">
        <f t="shared" si="2"/>
        <v>0</v>
      </c>
      <c r="C29" s="54">
        <f t="shared" si="2"/>
        <v>0.14074595355383532</v>
      </c>
      <c r="D29" s="54">
        <f t="shared" si="2"/>
        <v>0.49261083743842365</v>
      </c>
      <c r="E29" s="54">
        <f t="shared" si="2"/>
        <v>37.71991555242787</v>
      </c>
      <c r="F29" s="54">
        <f t="shared" si="2"/>
        <v>60.87262491203378</v>
      </c>
      <c r="G29" s="54">
        <f t="shared" si="2"/>
        <v>0.7741027445460943</v>
      </c>
      <c r="H29" s="54">
        <f t="shared" si="2"/>
        <v>100</v>
      </c>
      <c r="I29" s="20"/>
      <c r="J29" s="27"/>
      <c r="K29" s="27"/>
      <c r="L29" s="27"/>
      <c r="M29" s="27"/>
      <c r="N29" s="27"/>
      <c r="O29" s="27"/>
    </row>
    <row r="30" spans="1:15" ht="12">
      <c r="A30" s="10" t="s">
        <v>129</v>
      </c>
      <c r="B30" s="54">
        <f t="shared" si="2"/>
        <v>0.1693480101608806</v>
      </c>
      <c r="C30" s="54">
        <f t="shared" si="2"/>
        <v>0.42337002540220153</v>
      </c>
      <c r="D30" s="54">
        <f t="shared" si="2"/>
        <v>3.302286198137172</v>
      </c>
      <c r="E30" s="54">
        <f t="shared" si="2"/>
        <v>54.614733276883996</v>
      </c>
      <c r="F30" s="54">
        <f t="shared" si="2"/>
        <v>39.966130397967824</v>
      </c>
      <c r="G30" s="54">
        <f t="shared" si="2"/>
        <v>1.5241320914479255</v>
      </c>
      <c r="H30" s="54">
        <f t="shared" si="2"/>
        <v>100</v>
      </c>
      <c r="I30" s="20"/>
      <c r="J30" s="27"/>
      <c r="K30" s="27"/>
      <c r="L30" s="27"/>
      <c r="M30" s="27"/>
      <c r="N30" s="27"/>
      <c r="O30" s="27"/>
    </row>
    <row r="31" spans="1:15" ht="12">
      <c r="A31" s="10" t="s">
        <v>17</v>
      </c>
      <c r="B31" s="54">
        <f t="shared" si="2"/>
        <v>0.33783783783783783</v>
      </c>
      <c r="C31" s="54">
        <f t="shared" si="2"/>
        <v>9.45945945945946</v>
      </c>
      <c r="D31" s="54">
        <f t="shared" si="2"/>
        <v>14.864864864864865</v>
      </c>
      <c r="E31" s="54">
        <f t="shared" si="2"/>
        <v>1.3513513513513513</v>
      </c>
      <c r="F31" s="54">
        <f t="shared" si="2"/>
        <v>0</v>
      </c>
      <c r="G31" s="54">
        <f t="shared" si="2"/>
        <v>73.98648648648648</v>
      </c>
      <c r="H31" s="54">
        <f t="shared" si="2"/>
        <v>100</v>
      </c>
      <c r="I31" s="20"/>
      <c r="J31" s="27"/>
      <c r="K31" s="27"/>
      <c r="L31" s="27"/>
      <c r="M31" s="27"/>
      <c r="N31" s="27"/>
      <c r="O31" s="27"/>
    </row>
    <row r="32" spans="1:15" ht="12">
      <c r="A32" s="10" t="s">
        <v>18</v>
      </c>
      <c r="B32" s="54">
        <f t="shared" si="2"/>
        <v>8</v>
      </c>
      <c r="C32" s="54">
        <f t="shared" si="2"/>
        <v>10</v>
      </c>
      <c r="D32" s="54">
        <f t="shared" si="2"/>
        <v>37</v>
      </c>
      <c r="E32" s="54">
        <f t="shared" si="2"/>
        <v>26</v>
      </c>
      <c r="F32" s="54">
        <f t="shared" si="2"/>
        <v>14.000000000000002</v>
      </c>
      <c r="G32" s="54">
        <f t="shared" si="2"/>
        <v>5</v>
      </c>
      <c r="H32" s="54">
        <f t="shared" si="2"/>
        <v>100</v>
      </c>
      <c r="I32" s="20"/>
      <c r="J32" s="27"/>
      <c r="K32" s="27"/>
      <c r="L32" s="27"/>
      <c r="M32" s="27"/>
      <c r="N32" s="27"/>
      <c r="O32" s="27"/>
    </row>
    <row r="33" spans="1:9" s="21" customFormat="1" ht="12">
      <c r="A33" s="17" t="s">
        <v>127</v>
      </c>
      <c r="B33" s="56">
        <f>B19/$H19*100</f>
        <v>15.047911983911039</v>
      </c>
      <c r="C33" s="56">
        <f aca="true" t="shared" si="3" ref="C33:H33">C19/$H19*100</f>
        <v>8.908079971607712</v>
      </c>
      <c r="D33" s="56">
        <f t="shared" si="3"/>
        <v>9.653377499112741</v>
      </c>
      <c r="E33" s="56">
        <f t="shared" si="3"/>
        <v>27.079143499349346</v>
      </c>
      <c r="F33" s="56">
        <f t="shared" si="3"/>
        <v>32.55648882053709</v>
      </c>
      <c r="G33" s="56">
        <f t="shared" si="3"/>
        <v>6.754998225482077</v>
      </c>
      <c r="H33" s="56">
        <f t="shared" si="3"/>
        <v>100</v>
      </c>
      <c r="I33" s="20"/>
    </row>
    <row r="34" spans="1:15" ht="12">
      <c r="A34" s="28"/>
      <c r="B34" s="29"/>
      <c r="C34" s="29"/>
      <c r="D34" s="29"/>
      <c r="E34" s="29"/>
      <c r="F34" s="29"/>
      <c r="G34" s="29"/>
      <c r="H34" s="29"/>
      <c r="I34" s="27"/>
      <c r="J34" s="27"/>
      <c r="K34" s="27"/>
      <c r="L34" s="27"/>
      <c r="M34" s="27"/>
      <c r="N34" s="27"/>
      <c r="O34" s="27"/>
    </row>
    <row r="35" spans="9:15" ht="12">
      <c r="I35" s="27"/>
      <c r="J35" s="27"/>
      <c r="K35" s="27"/>
      <c r="L35" s="27"/>
      <c r="M35" s="27"/>
      <c r="N35" s="27"/>
      <c r="O35" s="27"/>
    </row>
    <row r="53" spans="1:8" ht="12.75">
      <c r="A53" s="127"/>
      <c r="B53" s="127"/>
      <c r="C53" s="127"/>
      <c r="D53" s="127"/>
      <c r="E53" s="127"/>
      <c r="F53" s="127"/>
      <c r="G53" s="127"/>
      <c r="H53" s="127"/>
    </row>
  </sheetData>
  <mergeCells count="5">
    <mergeCell ref="A53:H53"/>
    <mergeCell ref="A4:A5"/>
    <mergeCell ref="B4:H4"/>
    <mergeCell ref="A6:H6"/>
    <mergeCell ref="A20:H20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912"/>
  <dimension ref="A1:P63"/>
  <sheetViews>
    <sheetView workbookViewId="0" topLeftCell="A1">
      <selection activeCell="B37" sqref="B37:N38"/>
    </sheetView>
  </sheetViews>
  <sheetFormatPr defaultColWidth="9.140625" defaultRowHeight="12.75"/>
  <cols>
    <col min="1" max="1" width="12.140625" style="38" customWidth="1"/>
    <col min="2" max="2" width="7.140625" style="38" customWidth="1"/>
    <col min="3" max="3" width="7.28125" style="38" customWidth="1"/>
    <col min="4" max="4" width="5.8515625" style="38" customWidth="1"/>
    <col min="5" max="5" width="6.28125" style="38" customWidth="1"/>
    <col min="6" max="6" width="6.421875" style="38" customWidth="1"/>
    <col min="7" max="7" width="6.00390625" style="38" customWidth="1"/>
    <col min="8" max="8" width="4.57421875" style="38" customWidth="1"/>
    <col min="9" max="9" width="6.140625" style="38" customWidth="1"/>
    <col min="10" max="10" width="6.00390625" style="38" customWidth="1"/>
    <col min="11" max="11" width="5.00390625" style="38" customWidth="1"/>
    <col min="12" max="12" width="7.28125" style="38" customWidth="1"/>
    <col min="13" max="13" width="4.140625" style="38" customWidth="1"/>
    <col min="14" max="14" width="5.00390625" style="38" customWidth="1"/>
    <col min="15" max="15" width="6.28125" style="38" customWidth="1"/>
    <col min="16" max="16" width="7.140625" style="38" customWidth="1"/>
    <col min="17" max="16384" width="16.7109375" style="38" customWidth="1"/>
  </cols>
  <sheetData>
    <row r="1" spans="1:14" s="37" customFormat="1" ht="12.75" customHeight="1">
      <c r="A1" s="34" t="s">
        <v>146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7" customFormat="1" ht="9" customHeight="1">
      <c r="A2" s="34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68" customFormat="1" ht="49.5" customHeight="1">
      <c r="A3" s="63" t="s">
        <v>23</v>
      </c>
      <c r="B3" s="66" t="s">
        <v>67</v>
      </c>
      <c r="C3" s="66" t="s">
        <v>68</v>
      </c>
      <c r="D3" s="66" t="s">
        <v>69</v>
      </c>
      <c r="E3" s="66" t="s">
        <v>70</v>
      </c>
      <c r="F3" s="66" t="s">
        <v>71</v>
      </c>
      <c r="G3" s="66" t="s">
        <v>72</v>
      </c>
      <c r="H3" s="66" t="s">
        <v>73</v>
      </c>
      <c r="I3" s="66" t="s">
        <v>74</v>
      </c>
      <c r="J3" s="66" t="s">
        <v>75</v>
      </c>
      <c r="K3" s="66" t="s">
        <v>76</v>
      </c>
      <c r="L3" s="66" t="s">
        <v>77</v>
      </c>
      <c r="M3" s="67" t="s">
        <v>18</v>
      </c>
      <c r="N3" s="67" t="s">
        <v>19</v>
      </c>
    </row>
    <row r="4" spans="1:14" s="43" customFormat="1" ht="30" customHeight="1">
      <c r="A4" s="125" t="s">
        <v>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43" customFormat="1" ht="9.75" customHeight="1">
      <c r="A5" s="43" t="s">
        <v>30</v>
      </c>
      <c r="B5" s="69">
        <v>0</v>
      </c>
      <c r="C5" s="69">
        <v>3</v>
      </c>
      <c r="D5" s="69">
        <v>25</v>
      </c>
      <c r="E5" s="69">
        <v>155</v>
      </c>
      <c r="F5" s="69">
        <v>71</v>
      </c>
      <c r="G5" s="69">
        <v>52</v>
      </c>
      <c r="H5" s="69">
        <v>6</v>
      </c>
      <c r="I5" s="69">
        <v>493</v>
      </c>
      <c r="J5" s="69">
        <v>180</v>
      </c>
      <c r="K5" s="69">
        <v>62</v>
      </c>
      <c r="L5" s="69">
        <v>0</v>
      </c>
      <c r="M5" s="69">
        <v>38</v>
      </c>
      <c r="N5" s="43">
        <v>1085</v>
      </c>
    </row>
    <row r="6" spans="1:14" s="43" customFormat="1" ht="9.75" customHeight="1">
      <c r="A6" s="10" t="s">
        <v>130</v>
      </c>
      <c r="B6" s="69">
        <v>0</v>
      </c>
      <c r="C6" s="69">
        <v>2</v>
      </c>
      <c r="D6" s="69">
        <v>0</v>
      </c>
      <c r="E6" s="69">
        <v>2</v>
      </c>
      <c r="F6" s="69">
        <v>1</v>
      </c>
      <c r="G6" s="69">
        <v>0</v>
      </c>
      <c r="H6" s="69">
        <v>0</v>
      </c>
      <c r="I6" s="69">
        <v>4</v>
      </c>
      <c r="J6" s="69">
        <v>28</v>
      </c>
      <c r="K6" s="69">
        <v>3</v>
      </c>
      <c r="L6" s="69">
        <v>0</v>
      </c>
      <c r="M6" s="69">
        <v>0</v>
      </c>
      <c r="N6" s="43">
        <v>40</v>
      </c>
    </row>
    <row r="7" spans="1:14" s="43" customFormat="1" ht="9.75" customHeight="1">
      <c r="A7" s="43" t="s">
        <v>32</v>
      </c>
      <c r="B7" s="69">
        <v>50</v>
      </c>
      <c r="C7" s="69">
        <v>7</v>
      </c>
      <c r="D7" s="69">
        <v>33</v>
      </c>
      <c r="E7" s="69">
        <v>111</v>
      </c>
      <c r="F7" s="69">
        <v>38</v>
      </c>
      <c r="G7" s="69">
        <v>190</v>
      </c>
      <c r="H7" s="69">
        <v>9</v>
      </c>
      <c r="I7" s="69">
        <v>19</v>
      </c>
      <c r="J7" s="69">
        <v>31</v>
      </c>
      <c r="K7" s="69">
        <v>508</v>
      </c>
      <c r="L7" s="69">
        <v>34</v>
      </c>
      <c r="M7" s="69">
        <v>7</v>
      </c>
      <c r="N7" s="43">
        <v>1037</v>
      </c>
    </row>
    <row r="8" spans="1:14" s="43" customFormat="1" ht="9.75" customHeight="1">
      <c r="A8" s="43" t="s">
        <v>33</v>
      </c>
      <c r="B8" s="69">
        <f>SUM(B9:B10)</f>
        <v>3</v>
      </c>
      <c r="C8" s="69">
        <f aca="true" t="shared" si="0" ref="C8:N8">SUM(C9:C10)</f>
        <v>4</v>
      </c>
      <c r="D8" s="69">
        <f t="shared" si="0"/>
        <v>16</v>
      </c>
      <c r="E8" s="69">
        <f t="shared" si="0"/>
        <v>23</v>
      </c>
      <c r="F8" s="69">
        <f t="shared" si="0"/>
        <v>44</v>
      </c>
      <c r="G8" s="69">
        <f t="shared" si="0"/>
        <v>109</v>
      </c>
      <c r="H8" s="69">
        <f t="shared" si="0"/>
        <v>0</v>
      </c>
      <c r="I8" s="69">
        <f t="shared" si="0"/>
        <v>2</v>
      </c>
      <c r="J8" s="69">
        <f t="shared" si="0"/>
        <v>63</v>
      </c>
      <c r="K8" s="69">
        <f t="shared" si="0"/>
        <v>58</v>
      </c>
      <c r="L8" s="69">
        <f t="shared" si="0"/>
        <v>3</v>
      </c>
      <c r="M8" s="69">
        <f t="shared" si="0"/>
        <v>4</v>
      </c>
      <c r="N8" s="69">
        <f t="shared" si="0"/>
        <v>329</v>
      </c>
    </row>
    <row r="9" spans="1:14" s="43" customFormat="1" ht="9.75" customHeight="1">
      <c r="A9" s="47" t="s">
        <v>63</v>
      </c>
      <c r="B9" s="70">
        <v>0</v>
      </c>
      <c r="C9" s="70">
        <v>3</v>
      </c>
      <c r="D9" s="70">
        <v>7</v>
      </c>
      <c r="E9" s="70">
        <v>2</v>
      </c>
      <c r="F9" s="70">
        <v>1</v>
      </c>
      <c r="G9" s="70">
        <v>52</v>
      </c>
      <c r="H9" s="70">
        <v>0</v>
      </c>
      <c r="I9" s="70">
        <v>0</v>
      </c>
      <c r="J9" s="70">
        <v>62</v>
      </c>
      <c r="K9" s="70">
        <v>8</v>
      </c>
      <c r="L9" s="70">
        <v>0</v>
      </c>
      <c r="M9" s="70">
        <v>4</v>
      </c>
      <c r="N9" s="47">
        <v>139</v>
      </c>
    </row>
    <row r="10" spans="1:14" s="43" customFormat="1" ht="9.75" customHeight="1">
      <c r="A10" s="47" t="s">
        <v>35</v>
      </c>
      <c r="B10" s="70">
        <v>3</v>
      </c>
      <c r="C10" s="70">
        <v>1</v>
      </c>
      <c r="D10" s="70">
        <v>9</v>
      </c>
      <c r="E10" s="70">
        <v>21</v>
      </c>
      <c r="F10" s="70">
        <v>43</v>
      </c>
      <c r="G10" s="70">
        <v>57</v>
      </c>
      <c r="H10" s="70">
        <v>0</v>
      </c>
      <c r="I10" s="70">
        <v>2</v>
      </c>
      <c r="J10" s="70">
        <v>1</v>
      </c>
      <c r="K10" s="70">
        <v>50</v>
      </c>
      <c r="L10" s="70">
        <v>3</v>
      </c>
      <c r="M10" s="70">
        <v>0</v>
      </c>
      <c r="N10" s="47">
        <v>190</v>
      </c>
    </row>
    <row r="11" spans="1:14" s="43" customFormat="1" ht="9.75" customHeight="1">
      <c r="A11" s="43" t="s">
        <v>36</v>
      </c>
      <c r="B11" s="69">
        <v>12</v>
      </c>
      <c r="C11" s="69">
        <v>0</v>
      </c>
      <c r="D11" s="69">
        <v>110</v>
      </c>
      <c r="E11" s="69">
        <v>37</v>
      </c>
      <c r="F11" s="69">
        <v>31</v>
      </c>
      <c r="G11" s="69">
        <v>107</v>
      </c>
      <c r="H11" s="69">
        <v>7</v>
      </c>
      <c r="I11" s="69">
        <v>74</v>
      </c>
      <c r="J11" s="69">
        <v>259</v>
      </c>
      <c r="K11" s="69">
        <v>53</v>
      </c>
      <c r="L11" s="69">
        <v>0</v>
      </c>
      <c r="M11" s="69">
        <v>3</v>
      </c>
      <c r="N11" s="43">
        <v>693</v>
      </c>
    </row>
    <row r="12" spans="1:14" s="43" customFormat="1" ht="9.75" customHeight="1">
      <c r="A12" s="43" t="s">
        <v>37</v>
      </c>
      <c r="B12" s="69">
        <v>4</v>
      </c>
      <c r="C12" s="69">
        <v>0</v>
      </c>
      <c r="D12" s="69">
        <v>7</v>
      </c>
      <c r="E12" s="69">
        <v>16</v>
      </c>
      <c r="F12" s="69">
        <v>15</v>
      </c>
      <c r="G12" s="69">
        <v>17</v>
      </c>
      <c r="H12" s="69">
        <v>0</v>
      </c>
      <c r="I12" s="69">
        <v>82</v>
      </c>
      <c r="J12" s="69">
        <v>66</v>
      </c>
      <c r="K12" s="69">
        <v>20</v>
      </c>
      <c r="L12" s="69">
        <v>8</v>
      </c>
      <c r="M12" s="69">
        <v>2</v>
      </c>
      <c r="N12" s="43">
        <v>237</v>
      </c>
    </row>
    <row r="13" spans="1:14" s="43" customFormat="1" ht="9.75" customHeight="1">
      <c r="A13" s="43" t="s">
        <v>38</v>
      </c>
      <c r="B13" s="69">
        <v>7</v>
      </c>
      <c r="C13" s="69">
        <v>1</v>
      </c>
      <c r="D13" s="69">
        <v>8</v>
      </c>
      <c r="E13" s="69">
        <v>44</v>
      </c>
      <c r="F13" s="69">
        <v>54</v>
      </c>
      <c r="G13" s="69">
        <v>72</v>
      </c>
      <c r="H13" s="69">
        <v>3</v>
      </c>
      <c r="I13" s="69">
        <v>35</v>
      </c>
      <c r="J13" s="69">
        <v>173</v>
      </c>
      <c r="K13" s="69">
        <v>35</v>
      </c>
      <c r="L13" s="69">
        <v>5</v>
      </c>
      <c r="M13" s="69">
        <v>0</v>
      </c>
      <c r="N13" s="43">
        <v>437</v>
      </c>
    </row>
    <row r="14" spans="1:14" s="43" customFormat="1" ht="9.75" customHeight="1">
      <c r="A14" s="43" t="s">
        <v>39</v>
      </c>
      <c r="B14" s="69">
        <v>14</v>
      </c>
      <c r="C14" s="69">
        <v>36</v>
      </c>
      <c r="D14" s="69">
        <v>159</v>
      </c>
      <c r="E14" s="69">
        <v>51</v>
      </c>
      <c r="F14" s="69">
        <v>67</v>
      </c>
      <c r="G14" s="69">
        <v>52</v>
      </c>
      <c r="H14" s="69">
        <v>0</v>
      </c>
      <c r="I14" s="69">
        <v>294</v>
      </c>
      <c r="J14" s="69">
        <v>335</v>
      </c>
      <c r="K14" s="69">
        <v>64</v>
      </c>
      <c r="L14" s="69">
        <v>200</v>
      </c>
      <c r="M14" s="69">
        <v>0</v>
      </c>
      <c r="N14" s="43">
        <v>1272</v>
      </c>
    </row>
    <row r="15" spans="1:14" s="43" customFormat="1" ht="9.75" customHeight="1">
      <c r="A15" s="43" t="s">
        <v>40</v>
      </c>
      <c r="B15" s="69">
        <v>18</v>
      </c>
      <c r="C15" s="69">
        <v>5</v>
      </c>
      <c r="D15" s="69">
        <v>52</v>
      </c>
      <c r="E15" s="69">
        <v>27</v>
      </c>
      <c r="F15" s="69">
        <v>22</v>
      </c>
      <c r="G15" s="69">
        <v>16</v>
      </c>
      <c r="H15" s="69">
        <v>0</v>
      </c>
      <c r="I15" s="69">
        <v>130</v>
      </c>
      <c r="J15" s="69">
        <v>23</v>
      </c>
      <c r="K15" s="69">
        <v>212</v>
      </c>
      <c r="L15" s="69">
        <v>8</v>
      </c>
      <c r="M15" s="69">
        <v>11</v>
      </c>
      <c r="N15" s="43">
        <v>524</v>
      </c>
    </row>
    <row r="16" spans="1:14" s="43" customFormat="1" ht="9.75" customHeight="1">
      <c r="A16" s="43" t="s">
        <v>41</v>
      </c>
      <c r="B16" s="69">
        <v>1</v>
      </c>
      <c r="C16" s="69">
        <v>0</v>
      </c>
      <c r="D16" s="69">
        <v>7</v>
      </c>
      <c r="E16" s="69">
        <v>9</v>
      </c>
      <c r="F16" s="69">
        <v>24</v>
      </c>
      <c r="G16" s="69">
        <v>3</v>
      </c>
      <c r="H16" s="69">
        <v>5</v>
      </c>
      <c r="I16" s="69">
        <v>26</v>
      </c>
      <c r="J16" s="69">
        <v>38</v>
      </c>
      <c r="K16" s="69">
        <v>6</v>
      </c>
      <c r="L16" s="69">
        <v>2</v>
      </c>
      <c r="M16" s="69">
        <v>0</v>
      </c>
      <c r="N16" s="43">
        <v>121</v>
      </c>
    </row>
    <row r="17" spans="1:14" s="43" customFormat="1" ht="9.75" customHeight="1">
      <c r="A17" s="43" t="s">
        <v>42</v>
      </c>
      <c r="B17" s="69">
        <v>12</v>
      </c>
      <c r="C17" s="69">
        <v>2</v>
      </c>
      <c r="D17" s="69">
        <v>23</v>
      </c>
      <c r="E17" s="69">
        <v>19</v>
      </c>
      <c r="F17" s="69">
        <v>58</v>
      </c>
      <c r="G17" s="69">
        <v>32</v>
      </c>
      <c r="H17" s="69">
        <v>0</v>
      </c>
      <c r="I17" s="69">
        <v>121</v>
      </c>
      <c r="J17" s="69">
        <v>27</v>
      </c>
      <c r="K17" s="69">
        <v>37</v>
      </c>
      <c r="L17" s="69">
        <v>6</v>
      </c>
      <c r="M17" s="69">
        <v>0</v>
      </c>
      <c r="N17" s="43">
        <v>337</v>
      </c>
    </row>
    <row r="18" spans="1:14" s="43" customFormat="1" ht="9.75" customHeight="1">
      <c r="A18" s="43" t="s">
        <v>43</v>
      </c>
      <c r="B18" s="69">
        <v>16</v>
      </c>
      <c r="C18" s="69">
        <v>0</v>
      </c>
      <c r="D18" s="69">
        <v>51</v>
      </c>
      <c r="E18" s="69">
        <v>37</v>
      </c>
      <c r="F18" s="69">
        <v>77</v>
      </c>
      <c r="G18" s="69">
        <v>78</v>
      </c>
      <c r="H18" s="69">
        <v>13</v>
      </c>
      <c r="I18" s="69">
        <v>194</v>
      </c>
      <c r="J18" s="69">
        <v>3</v>
      </c>
      <c r="K18" s="69">
        <v>40</v>
      </c>
      <c r="L18" s="69">
        <v>10</v>
      </c>
      <c r="M18" s="69">
        <v>8</v>
      </c>
      <c r="N18" s="43">
        <v>527</v>
      </c>
    </row>
    <row r="19" spans="1:14" s="43" customFormat="1" ht="9.75" customHeight="1">
      <c r="A19" s="43" t="s">
        <v>44</v>
      </c>
      <c r="B19" s="69">
        <v>4</v>
      </c>
      <c r="C19" s="69">
        <v>0</v>
      </c>
      <c r="D19" s="69">
        <v>1</v>
      </c>
      <c r="E19" s="69">
        <v>9</v>
      </c>
      <c r="F19" s="69">
        <v>8</v>
      </c>
      <c r="G19" s="69">
        <v>13</v>
      </c>
      <c r="H19" s="69">
        <v>4</v>
      </c>
      <c r="I19" s="69">
        <v>34</v>
      </c>
      <c r="J19" s="69">
        <v>24</v>
      </c>
      <c r="K19" s="69">
        <v>20</v>
      </c>
      <c r="L19" s="69">
        <v>0</v>
      </c>
      <c r="M19" s="69">
        <v>0</v>
      </c>
      <c r="N19" s="43">
        <v>117</v>
      </c>
    </row>
    <row r="20" spans="1:14" s="43" customFormat="1" ht="9.75" customHeight="1">
      <c r="A20" s="43" t="s">
        <v>45</v>
      </c>
      <c r="B20" s="69">
        <v>3</v>
      </c>
      <c r="C20" s="69">
        <v>0</v>
      </c>
      <c r="D20" s="69">
        <v>3</v>
      </c>
      <c r="E20" s="69">
        <v>3</v>
      </c>
      <c r="F20" s="69">
        <v>16</v>
      </c>
      <c r="G20" s="69">
        <v>3</v>
      </c>
      <c r="H20" s="69">
        <v>3</v>
      </c>
      <c r="I20" s="69">
        <v>14</v>
      </c>
      <c r="J20" s="69">
        <v>14</v>
      </c>
      <c r="K20" s="69">
        <v>0</v>
      </c>
      <c r="L20" s="69">
        <v>1</v>
      </c>
      <c r="M20" s="69">
        <v>1</v>
      </c>
      <c r="N20" s="43">
        <v>61</v>
      </c>
    </row>
    <row r="21" spans="1:14" s="43" customFormat="1" ht="9.75" customHeight="1">
      <c r="A21" s="43" t="s">
        <v>46</v>
      </c>
      <c r="B21" s="69">
        <v>7</v>
      </c>
      <c r="C21" s="69">
        <v>0</v>
      </c>
      <c r="D21" s="69">
        <v>59</v>
      </c>
      <c r="E21" s="69">
        <v>33</v>
      </c>
      <c r="F21" s="69">
        <v>39</v>
      </c>
      <c r="G21" s="69">
        <v>17</v>
      </c>
      <c r="H21" s="69">
        <v>39</v>
      </c>
      <c r="I21" s="69">
        <v>85</v>
      </c>
      <c r="J21" s="69">
        <v>18</v>
      </c>
      <c r="K21" s="69">
        <v>27</v>
      </c>
      <c r="L21" s="69">
        <v>5</v>
      </c>
      <c r="M21" s="69">
        <v>12</v>
      </c>
      <c r="N21" s="43">
        <v>341</v>
      </c>
    </row>
    <row r="22" spans="1:14" s="43" customFormat="1" ht="9.75" customHeight="1">
      <c r="A22" s="43" t="s">
        <v>47</v>
      </c>
      <c r="B22" s="69">
        <v>16</v>
      </c>
      <c r="C22" s="69">
        <v>0</v>
      </c>
      <c r="D22" s="69">
        <v>26</v>
      </c>
      <c r="E22" s="69">
        <v>31</v>
      </c>
      <c r="F22" s="69">
        <v>12</v>
      </c>
      <c r="G22" s="69">
        <v>21</v>
      </c>
      <c r="H22" s="69">
        <v>16</v>
      </c>
      <c r="I22" s="69">
        <v>96</v>
      </c>
      <c r="J22" s="69">
        <v>41</v>
      </c>
      <c r="K22" s="69">
        <v>2</v>
      </c>
      <c r="L22" s="69">
        <v>8</v>
      </c>
      <c r="M22" s="69">
        <v>2</v>
      </c>
      <c r="N22" s="43">
        <v>271</v>
      </c>
    </row>
    <row r="23" spans="1:14" s="43" customFormat="1" ht="9.75" customHeight="1">
      <c r="A23" s="43" t="s">
        <v>48</v>
      </c>
      <c r="B23" s="69">
        <v>0</v>
      </c>
      <c r="C23" s="69">
        <v>0</v>
      </c>
      <c r="D23" s="69">
        <v>0</v>
      </c>
      <c r="E23" s="69">
        <v>6</v>
      </c>
      <c r="F23" s="69">
        <v>6</v>
      </c>
      <c r="G23" s="69">
        <v>2</v>
      </c>
      <c r="H23" s="69">
        <v>2</v>
      </c>
      <c r="I23" s="69">
        <v>13</v>
      </c>
      <c r="J23" s="69">
        <v>8</v>
      </c>
      <c r="K23" s="69">
        <v>2</v>
      </c>
      <c r="L23" s="69">
        <v>0</v>
      </c>
      <c r="M23" s="69">
        <v>2</v>
      </c>
      <c r="N23" s="43">
        <v>41</v>
      </c>
    </row>
    <row r="24" spans="1:14" s="43" customFormat="1" ht="9.75" customHeight="1">
      <c r="A24" s="43" t="s">
        <v>49</v>
      </c>
      <c r="B24" s="69">
        <v>7</v>
      </c>
      <c r="C24" s="69">
        <v>0</v>
      </c>
      <c r="D24" s="69">
        <v>18</v>
      </c>
      <c r="E24" s="69">
        <v>65</v>
      </c>
      <c r="F24" s="69">
        <v>6</v>
      </c>
      <c r="G24" s="69">
        <v>27</v>
      </c>
      <c r="H24" s="69">
        <v>39</v>
      </c>
      <c r="I24" s="69">
        <v>27</v>
      </c>
      <c r="J24" s="69">
        <v>22</v>
      </c>
      <c r="K24" s="69">
        <v>16</v>
      </c>
      <c r="L24" s="69">
        <v>0</v>
      </c>
      <c r="M24" s="69">
        <v>2</v>
      </c>
      <c r="N24" s="43">
        <v>229</v>
      </c>
    </row>
    <row r="25" spans="1:14" s="43" customFormat="1" ht="9.75" customHeight="1">
      <c r="A25" s="43" t="s">
        <v>50</v>
      </c>
      <c r="B25" s="69">
        <v>10</v>
      </c>
      <c r="C25" s="69">
        <v>2</v>
      </c>
      <c r="D25" s="69">
        <v>12</v>
      </c>
      <c r="E25" s="69">
        <v>41</v>
      </c>
      <c r="F25" s="69">
        <v>34</v>
      </c>
      <c r="G25" s="69">
        <v>131</v>
      </c>
      <c r="H25" s="69">
        <v>111</v>
      </c>
      <c r="I25" s="69">
        <v>139</v>
      </c>
      <c r="J25" s="69">
        <v>59</v>
      </c>
      <c r="K25" s="69">
        <v>10</v>
      </c>
      <c r="L25" s="69">
        <v>4</v>
      </c>
      <c r="M25" s="69">
        <v>7</v>
      </c>
      <c r="N25" s="43">
        <v>560</v>
      </c>
    </row>
    <row r="26" spans="1:14" s="43" customFormat="1" ht="9.75" customHeight="1">
      <c r="A26" s="43" t="s">
        <v>51</v>
      </c>
      <c r="B26" s="69">
        <v>7</v>
      </c>
      <c r="C26" s="69">
        <v>0</v>
      </c>
      <c r="D26" s="69">
        <v>5</v>
      </c>
      <c r="E26" s="69">
        <v>22</v>
      </c>
      <c r="F26" s="69">
        <v>5</v>
      </c>
      <c r="G26" s="69">
        <v>104</v>
      </c>
      <c r="H26" s="69">
        <v>1</v>
      </c>
      <c r="I26" s="69">
        <v>32</v>
      </c>
      <c r="J26" s="69">
        <v>9</v>
      </c>
      <c r="K26" s="69">
        <v>6</v>
      </c>
      <c r="L26" s="69">
        <v>2</v>
      </c>
      <c r="M26" s="69">
        <v>1</v>
      </c>
      <c r="N26" s="43">
        <v>194</v>
      </c>
    </row>
    <row r="27" spans="1:16" s="48" customFormat="1" ht="9.75" customHeight="1">
      <c r="A27" s="48" t="s">
        <v>52</v>
      </c>
      <c r="B27" s="48">
        <f>SUM(B5:B8,B11:B14)</f>
        <v>90</v>
      </c>
      <c r="C27" s="48">
        <f aca="true" t="shared" si="1" ref="C27:N27">SUM(C5:C8,C11:C14)</f>
        <v>53</v>
      </c>
      <c r="D27" s="48">
        <f t="shared" si="1"/>
        <v>358</v>
      </c>
      <c r="E27" s="48">
        <f t="shared" si="1"/>
        <v>439</v>
      </c>
      <c r="F27" s="48">
        <f t="shared" si="1"/>
        <v>321</v>
      </c>
      <c r="G27" s="48">
        <f t="shared" si="1"/>
        <v>599</v>
      </c>
      <c r="H27" s="48">
        <f t="shared" si="1"/>
        <v>25</v>
      </c>
      <c r="I27" s="48">
        <f t="shared" si="1"/>
        <v>1003</v>
      </c>
      <c r="J27" s="48">
        <f t="shared" si="1"/>
        <v>1135</v>
      </c>
      <c r="K27" s="48">
        <f t="shared" si="1"/>
        <v>803</v>
      </c>
      <c r="L27" s="48">
        <f t="shared" si="1"/>
        <v>250</v>
      </c>
      <c r="M27" s="48">
        <f t="shared" si="1"/>
        <v>54</v>
      </c>
      <c r="N27" s="48">
        <f t="shared" si="1"/>
        <v>5130</v>
      </c>
      <c r="O27" s="43"/>
      <c r="P27" s="43"/>
    </row>
    <row r="28" spans="1:16" s="48" customFormat="1" ht="9.75" customHeight="1">
      <c r="A28" s="48" t="s">
        <v>53</v>
      </c>
      <c r="B28" s="48">
        <f>SUM(B15:B18)</f>
        <v>47</v>
      </c>
      <c r="C28" s="48">
        <f aca="true" t="shared" si="2" ref="C28:N28">SUM(C15:C18)</f>
        <v>7</v>
      </c>
      <c r="D28" s="48">
        <f t="shared" si="2"/>
        <v>133</v>
      </c>
      <c r="E28" s="48">
        <f t="shared" si="2"/>
        <v>92</v>
      </c>
      <c r="F28" s="48">
        <f t="shared" si="2"/>
        <v>181</v>
      </c>
      <c r="G28" s="48">
        <f t="shared" si="2"/>
        <v>129</v>
      </c>
      <c r="H28" s="48">
        <f t="shared" si="2"/>
        <v>18</v>
      </c>
      <c r="I28" s="48">
        <f t="shared" si="2"/>
        <v>471</v>
      </c>
      <c r="J28" s="48">
        <f t="shared" si="2"/>
        <v>91</v>
      </c>
      <c r="K28" s="48">
        <f t="shared" si="2"/>
        <v>295</v>
      </c>
      <c r="L28" s="48">
        <f t="shared" si="2"/>
        <v>26</v>
      </c>
      <c r="M28" s="48">
        <f t="shared" si="2"/>
        <v>19</v>
      </c>
      <c r="N28" s="48">
        <f t="shared" si="2"/>
        <v>1509</v>
      </c>
      <c r="O28" s="43"/>
      <c r="P28" s="43"/>
    </row>
    <row r="29" spans="1:16" s="48" customFormat="1" ht="9.75" customHeight="1">
      <c r="A29" s="48" t="s">
        <v>54</v>
      </c>
      <c r="B29" s="48">
        <f>SUM(B19:B26)</f>
        <v>54</v>
      </c>
      <c r="C29" s="48">
        <f aca="true" t="shared" si="3" ref="C29:N29">SUM(C19:C26)</f>
        <v>2</v>
      </c>
      <c r="D29" s="48">
        <f t="shared" si="3"/>
        <v>124</v>
      </c>
      <c r="E29" s="48">
        <f t="shared" si="3"/>
        <v>210</v>
      </c>
      <c r="F29" s="48">
        <f t="shared" si="3"/>
        <v>126</v>
      </c>
      <c r="G29" s="48">
        <f t="shared" si="3"/>
        <v>318</v>
      </c>
      <c r="H29" s="48">
        <f t="shared" si="3"/>
        <v>215</v>
      </c>
      <c r="I29" s="48">
        <f t="shared" si="3"/>
        <v>440</v>
      </c>
      <c r="J29" s="48">
        <f t="shared" si="3"/>
        <v>195</v>
      </c>
      <c r="K29" s="48">
        <f t="shared" si="3"/>
        <v>83</v>
      </c>
      <c r="L29" s="48">
        <f t="shared" si="3"/>
        <v>20</v>
      </c>
      <c r="M29" s="48">
        <f t="shared" si="3"/>
        <v>27</v>
      </c>
      <c r="N29" s="48">
        <f t="shared" si="3"/>
        <v>1814</v>
      </c>
      <c r="O29" s="43"/>
      <c r="P29" s="43"/>
    </row>
    <row r="30" spans="1:16" s="48" customFormat="1" ht="9.75" customHeight="1">
      <c r="A30" s="17" t="s">
        <v>127</v>
      </c>
      <c r="B30" s="50">
        <f aca="true" t="shared" si="4" ref="B30:N30">SUM(B27:B29)</f>
        <v>191</v>
      </c>
      <c r="C30" s="50">
        <f t="shared" si="4"/>
        <v>62</v>
      </c>
      <c r="D30" s="50">
        <f t="shared" si="4"/>
        <v>615</v>
      </c>
      <c r="E30" s="50">
        <f t="shared" si="4"/>
        <v>741</v>
      </c>
      <c r="F30" s="50">
        <f t="shared" si="4"/>
        <v>628</v>
      </c>
      <c r="G30" s="50">
        <f t="shared" si="4"/>
        <v>1046</v>
      </c>
      <c r="H30" s="50">
        <f t="shared" si="4"/>
        <v>258</v>
      </c>
      <c r="I30" s="50">
        <f t="shared" si="4"/>
        <v>1914</v>
      </c>
      <c r="J30" s="50">
        <f t="shared" si="4"/>
        <v>1421</v>
      </c>
      <c r="K30" s="50">
        <f t="shared" si="4"/>
        <v>1181</v>
      </c>
      <c r="L30" s="50">
        <f t="shared" si="4"/>
        <v>296</v>
      </c>
      <c r="M30" s="50">
        <f t="shared" si="4"/>
        <v>100</v>
      </c>
      <c r="N30" s="50">
        <f t="shared" si="4"/>
        <v>8453</v>
      </c>
      <c r="O30" s="43"/>
      <c r="P30" s="43"/>
    </row>
    <row r="31" spans="1:14" s="43" customFormat="1" ht="30" customHeight="1">
      <c r="A31" s="128" t="s">
        <v>20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1:14" s="43" customFormat="1" ht="9.75" customHeight="1">
      <c r="A32" s="43" t="s">
        <v>30</v>
      </c>
      <c r="B32" s="54">
        <f aca="true" t="shared" si="5" ref="B32:N32">B5/B$30*100</f>
        <v>0</v>
      </c>
      <c r="C32" s="54">
        <f t="shared" si="5"/>
        <v>4.838709677419355</v>
      </c>
      <c r="D32" s="54">
        <f t="shared" si="5"/>
        <v>4.0650406504065035</v>
      </c>
      <c r="E32" s="54">
        <f t="shared" si="5"/>
        <v>20.917678812415655</v>
      </c>
      <c r="F32" s="54">
        <f t="shared" si="5"/>
        <v>11.305732484076433</v>
      </c>
      <c r="G32" s="54">
        <f t="shared" si="5"/>
        <v>4.97131931166348</v>
      </c>
      <c r="H32" s="54">
        <f t="shared" si="5"/>
        <v>2.3255813953488373</v>
      </c>
      <c r="I32" s="54">
        <f t="shared" si="5"/>
        <v>25.757575757575758</v>
      </c>
      <c r="J32" s="54">
        <f t="shared" si="5"/>
        <v>12.66713581984518</v>
      </c>
      <c r="K32" s="54">
        <f t="shared" si="5"/>
        <v>5.249788314987299</v>
      </c>
      <c r="L32" s="54">
        <f t="shared" si="5"/>
        <v>0</v>
      </c>
      <c r="M32" s="54">
        <f t="shared" si="5"/>
        <v>38</v>
      </c>
      <c r="N32" s="54">
        <f t="shared" si="5"/>
        <v>12.835679640364367</v>
      </c>
    </row>
    <row r="33" spans="1:14" s="43" customFormat="1" ht="9.75" customHeight="1">
      <c r="A33" s="10" t="s">
        <v>130</v>
      </c>
      <c r="B33" s="54">
        <f aca="true" t="shared" si="6" ref="B33:B57">B6/B$30*100</f>
        <v>0</v>
      </c>
      <c r="C33" s="54">
        <f aca="true" t="shared" si="7" ref="C33:N33">C6/C$30*100</f>
        <v>3.225806451612903</v>
      </c>
      <c r="D33" s="54">
        <f t="shared" si="7"/>
        <v>0</v>
      </c>
      <c r="E33" s="54">
        <f t="shared" si="7"/>
        <v>0.2699055330634278</v>
      </c>
      <c r="F33" s="54">
        <f t="shared" si="7"/>
        <v>0.15923566878980894</v>
      </c>
      <c r="G33" s="54">
        <f t="shared" si="7"/>
        <v>0</v>
      </c>
      <c r="H33" s="54">
        <f t="shared" si="7"/>
        <v>0</v>
      </c>
      <c r="I33" s="54">
        <f t="shared" si="7"/>
        <v>0.20898641588296762</v>
      </c>
      <c r="J33" s="54">
        <f t="shared" si="7"/>
        <v>1.9704433497536946</v>
      </c>
      <c r="K33" s="54">
        <f t="shared" si="7"/>
        <v>0.2540220152413209</v>
      </c>
      <c r="L33" s="54">
        <f t="shared" si="7"/>
        <v>0</v>
      </c>
      <c r="M33" s="54">
        <f t="shared" si="7"/>
        <v>0</v>
      </c>
      <c r="N33" s="54">
        <f t="shared" si="7"/>
        <v>0.47320477936827166</v>
      </c>
    </row>
    <row r="34" spans="1:14" s="43" customFormat="1" ht="9.75" customHeight="1">
      <c r="A34" s="43" t="s">
        <v>32</v>
      </c>
      <c r="B34" s="54">
        <f t="shared" si="6"/>
        <v>26.17801047120419</v>
      </c>
      <c r="C34" s="54">
        <f aca="true" t="shared" si="8" ref="C34:N34">C7/C$30*100</f>
        <v>11.29032258064516</v>
      </c>
      <c r="D34" s="54">
        <f t="shared" si="8"/>
        <v>5.365853658536586</v>
      </c>
      <c r="E34" s="54">
        <f t="shared" si="8"/>
        <v>14.979757085020243</v>
      </c>
      <c r="F34" s="54">
        <f t="shared" si="8"/>
        <v>6.050955414012739</v>
      </c>
      <c r="G34" s="54">
        <f t="shared" si="8"/>
        <v>18.164435946462714</v>
      </c>
      <c r="H34" s="54">
        <f t="shared" si="8"/>
        <v>3.488372093023256</v>
      </c>
      <c r="I34" s="54">
        <f t="shared" si="8"/>
        <v>0.9926854754440961</v>
      </c>
      <c r="J34" s="54">
        <f t="shared" si="8"/>
        <v>2.1815622800844476</v>
      </c>
      <c r="K34" s="54">
        <f t="shared" si="8"/>
        <v>43.01439458086367</v>
      </c>
      <c r="L34" s="54">
        <f t="shared" si="8"/>
        <v>11.486486486486488</v>
      </c>
      <c r="M34" s="54">
        <f t="shared" si="8"/>
        <v>7.000000000000001</v>
      </c>
      <c r="N34" s="54">
        <f t="shared" si="8"/>
        <v>12.26783390512244</v>
      </c>
    </row>
    <row r="35" spans="1:14" s="43" customFormat="1" ht="9.75" customHeight="1">
      <c r="A35" s="43" t="s">
        <v>33</v>
      </c>
      <c r="B35" s="54">
        <f t="shared" si="6"/>
        <v>1.5706806282722512</v>
      </c>
      <c r="C35" s="54">
        <f aca="true" t="shared" si="9" ref="C35:N35">C8/C$30*100</f>
        <v>6.451612903225806</v>
      </c>
      <c r="D35" s="54">
        <f t="shared" si="9"/>
        <v>2.6016260162601625</v>
      </c>
      <c r="E35" s="54">
        <f t="shared" si="9"/>
        <v>3.1039136302294197</v>
      </c>
      <c r="F35" s="54">
        <f t="shared" si="9"/>
        <v>7.006369426751593</v>
      </c>
      <c r="G35" s="54">
        <f t="shared" si="9"/>
        <v>10.420650095602294</v>
      </c>
      <c r="H35" s="54">
        <f t="shared" si="9"/>
        <v>0</v>
      </c>
      <c r="I35" s="54">
        <f t="shared" si="9"/>
        <v>0.10449320794148381</v>
      </c>
      <c r="J35" s="54">
        <f t="shared" si="9"/>
        <v>4.433497536945813</v>
      </c>
      <c r="K35" s="54">
        <f t="shared" si="9"/>
        <v>4.911092294665537</v>
      </c>
      <c r="L35" s="54">
        <f t="shared" si="9"/>
        <v>1.0135135135135136</v>
      </c>
      <c r="M35" s="54">
        <f t="shared" si="9"/>
        <v>4</v>
      </c>
      <c r="N35" s="54">
        <f t="shared" si="9"/>
        <v>3.8921093103040345</v>
      </c>
    </row>
    <row r="36" spans="1:14" s="43" customFormat="1" ht="9.75" customHeight="1">
      <c r="A36" s="47" t="s">
        <v>63</v>
      </c>
      <c r="B36" s="54">
        <f t="shared" si="6"/>
        <v>0</v>
      </c>
      <c r="C36" s="54">
        <f aca="true" t="shared" si="10" ref="C36:N36">C9/C$30*100</f>
        <v>4.838709677419355</v>
      </c>
      <c r="D36" s="54">
        <f t="shared" si="10"/>
        <v>1.1382113821138211</v>
      </c>
      <c r="E36" s="54">
        <f t="shared" si="10"/>
        <v>0.2699055330634278</v>
      </c>
      <c r="F36" s="54">
        <f t="shared" si="10"/>
        <v>0.15923566878980894</v>
      </c>
      <c r="G36" s="54">
        <f t="shared" si="10"/>
        <v>4.97131931166348</v>
      </c>
      <c r="H36" s="54">
        <f t="shared" si="10"/>
        <v>0</v>
      </c>
      <c r="I36" s="54">
        <f t="shared" si="10"/>
        <v>0</v>
      </c>
      <c r="J36" s="54">
        <f t="shared" si="10"/>
        <v>4.363124560168895</v>
      </c>
      <c r="K36" s="54">
        <f t="shared" si="10"/>
        <v>0.6773920406435224</v>
      </c>
      <c r="L36" s="54">
        <f t="shared" si="10"/>
        <v>0</v>
      </c>
      <c r="M36" s="54">
        <f t="shared" si="10"/>
        <v>4</v>
      </c>
      <c r="N36" s="54">
        <f t="shared" si="10"/>
        <v>1.6443866083047438</v>
      </c>
    </row>
    <row r="37" spans="1:14" s="43" customFormat="1" ht="9.75" customHeight="1">
      <c r="A37" s="47" t="s">
        <v>35</v>
      </c>
      <c r="B37" s="120">
        <f t="shared" si="6"/>
        <v>1.5706806282722512</v>
      </c>
      <c r="C37" s="120">
        <f aca="true" t="shared" si="11" ref="C37:N37">C10/C$30*100</f>
        <v>1.6129032258064515</v>
      </c>
      <c r="D37" s="120">
        <f t="shared" si="11"/>
        <v>1.4634146341463417</v>
      </c>
      <c r="E37" s="120">
        <f t="shared" si="11"/>
        <v>2.834008097165992</v>
      </c>
      <c r="F37" s="120">
        <f t="shared" si="11"/>
        <v>6.8471337579617835</v>
      </c>
      <c r="G37" s="120">
        <f t="shared" si="11"/>
        <v>5.449330783938815</v>
      </c>
      <c r="H37" s="120">
        <f t="shared" si="11"/>
        <v>0</v>
      </c>
      <c r="I37" s="120">
        <f t="shared" si="11"/>
        <v>0.10449320794148381</v>
      </c>
      <c r="J37" s="120">
        <f t="shared" si="11"/>
        <v>0.07037297677691766</v>
      </c>
      <c r="K37" s="120">
        <f t="shared" si="11"/>
        <v>4.233700254022015</v>
      </c>
      <c r="L37" s="120">
        <f t="shared" si="11"/>
        <v>1.0135135135135136</v>
      </c>
      <c r="M37" s="120">
        <f t="shared" si="11"/>
        <v>0</v>
      </c>
      <c r="N37" s="120">
        <f t="shared" si="11"/>
        <v>2.2477227019992903</v>
      </c>
    </row>
    <row r="38" spans="1:14" s="43" customFormat="1" ht="9.75" customHeight="1">
      <c r="A38" s="43" t="s">
        <v>36</v>
      </c>
      <c r="B38" s="120">
        <f t="shared" si="6"/>
        <v>6.282722513089005</v>
      </c>
      <c r="C38" s="120">
        <f aca="true" t="shared" si="12" ref="C38:N38">C11/C$30*100</f>
        <v>0</v>
      </c>
      <c r="D38" s="120">
        <f t="shared" si="12"/>
        <v>17.88617886178862</v>
      </c>
      <c r="E38" s="120">
        <f t="shared" si="12"/>
        <v>4.993252361673414</v>
      </c>
      <c r="F38" s="120">
        <f t="shared" si="12"/>
        <v>4.936305732484077</v>
      </c>
      <c r="G38" s="120">
        <f t="shared" si="12"/>
        <v>10.22944550669216</v>
      </c>
      <c r="H38" s="120">
        <f t="shared" si="12"/>
        <v>2.7131782945736433</v>
      </c>
      <c r="I38" s="120">
        <f t="shared" si="12"/>
        <v>3.8662486938349003</v>
      </c>
      <c r="J38" s="120">
        <f t="shared" si="12"/>
        <v>18.226600985221676</v>
      </c>
      <c r="K38" s="120">
        <f t="shared" si="12"/>
        <v>4.487722269263336</v>
      </c>
      <c r="L38" s="120">
        <f t="shared" si="12"/>
        <v>0</v>
      </c>
      <c r="M38" s="120">
        <f t="shared" si="12"/>
        <v>3</v>
      </c>
      <c r="N38" s="120">
        <f t="shared" si="12"/>
        <v>8.198272802555307</v>
      </c>
    </row>
    <row r="39" spans="1:14" s="43" customFormat="1" ht="9.75" customHeight="1">
      <c r="A39" s="43" t="s">
        <v>37</v>
      </c>
      <c r="B39" s="54">
        <f t="shared" si="6"/>
        <v>2.094240837696335</v>
      </c>
      <c r="C39" s="54">
        <f aca="true" t="shared" si="13" ref="C39:N39">C12/C$30*100</f>
        <v>0</v>
      </c>
      <c r="D39" s="54">
        <f t="shared" si="13"/>
        <v>1.1382113821138211</v>
      </c>
      <c r="E39" s="54">
        <f t="shared" si="13"/>
        <v>2.1592442645074224</v>
      </c>
      <c r="F39" s="54">
        <f t="shared" si="13"/>
        <v>2.388535031847134</v>
      </c>
      <c r="G39" s="54">
        <f t="shared" si="13"/>
        <v>1.6252390057361379</v>
      </c>
      <c r="H39" s="54">
        <f t="shared" si="13"/>
        <v>0</v>
      </c>
      <c r="I39" s="54">
        <f t="shared" si="13"/>
        <v>4.284221525600835</v>
      </c>
      <c r="J39" s="54">
        <f t="shared" si="13"/>
        <v>4.644616467276566</v>
      </c>
      <c r="K39" s="54">
        <f t="shared" si="13"/>
        <v>1.6934801016088061</v>
      </c>
      <c r="L39" s="54">
        <f t="shared" si="13"/>
        <v>2.7027027027027026</v>
      </c>
      <c r="M39" s="54">
        <f t="shared" si="13"/>
        <v>2</v>
      </c>
      <c r="N39" s="54">
        <f t="shared" si="13"/>
        <v>2.803738317757009</v>
      </c>
    </row>
    <row r="40" spans="1:14" s="43" customFormat="1" ht="9.75" customHeight="1">
      <c r="A40" s="43" t="s">
        <v>38</v>
      </c>
      <c r="B40" s="54">
        <f t="shared" si="6"/>
        <v>3.664921465968586</v>
      </c>
      <c r="C40" s="54">
        <f aca="true" t="shared" si="14" ref="C40:N40">C13/C$30*100</f>
        <v>1.6129032258064515</v>
      </c>
      <c r="D40" s="54">
        <f t="shared" si="14"/>
        <v>1.3008130081300813</v>
      </c>
      <c r="E40" s="54">
        <f t="shared" si="14"/>
        <v>5.937921727395412</v>
      </c>
      <c r="F40" s="54">
        <f t="shared" si="14"/>
        <v>8.598726114649681</v>
      </c>
      <c r="G40" s="54">
        <f t="shared" si="14"/>
        <v>6.8833652007648185</v>
      </c>
      <c r="H40" s="54">
        <f t="shared" si="14"/>
        <v>1.1627906976744187</v>
      </c>
      <c r="I40" s="54">
        <f t="shared" si="14"/>
        <v>1.8286311389759664</v>
      </c>
      <c r="J40" s="54">
        <f t="shared" si="14"/>
        <v>12.174524982406757</v>
      </c>
      <c r="K40" s="54">
        <f t="shared" si="14"/>
        <v>2.963590177815411</v>
      </c>
      <c r="L40" s="54">
        <f t="shared" si="14"/>
        <v>1.6891891891891893</v>
      </c>
      <c r="M40" s="54">
        <f t="shared" si="14"/>
        <v>0</v>
      </c>
      <c r="N40" s="54">
        <f t="shared" si="14"/>
        <v>5.169762214598368</v>
      </c>
    </row>
    <row r="41" spans="1:14" s="43" customFormat="1" ht="9.75" customHeight="1">
      <c r="A41" s="43" t="s">
        <v>39</v>
      </c>
      <c r="B41" s="54">
        <f t="shared" si="6"/>
        <v>7.329842931937172</v>
      </c>
      <c r="C41" s="54">
        <f aca="true" t="shared" si="15" ref="C41:N41">C14/C$30*100</f>
        <v>58.06451612903226</v>
      </c>
      <c r="D41" s="54">
        <f t="shared" si="15"/>
        <v>25.853658536585368</v>
      </c>
      <c r="E41" s="54">
        <f t="shared" si="15"/>
        <v>6.882591093117409</v>
      </c>
      <c r="F41" s="54">
        <f t="shared" si="15"/>
        <v>10.668789808917198</v>
      </c>
      <c r="G41" s="54">
        <f t="shared" si="15"/>
        <v>4.97131931166348</v>
      </c>
      <c r="H41" s="54">
        <f t="shared" si="15"/>
        <v>0</v>
      </c>
      <c r="I41" s="54">
        <f t="shared" si="15"/>
        <v>15.360501567398119</v>
      </c>
      <c r="J41" s="54">
        <f t="shared" si="15"/>
        <v>23.57494722026742</v>
      </c>
      <c r="K41" s="54">
        <f t="shared" si="15"/>
        <v>5.4191363251481794</v>
      </c>
      <c r="L41" s="54">
        <f t="shared" si="15"/>
        <v>67.56756756756756</v>
      </c>
      <c r="M41" s="54">
        <f t="shared" si="15"/>
        <v>0</v>
      </c>
      <c r="N41" s="54">
        <f t="shared" si="15"/>
        <v>15.047911983911039</v>
      </c>
    </row>
    <row r="42" spans="1:14" s="43" customFormat="1" ht="9.75" customHeight="1">
      <c r="A42" s="43" t="s">
        <v>40</v>
      </c>
      <c r="B42" s="54">
        <f t="shared" si="6"/>
        <v>9.424083769633508</v>
      </c>
      <c r="C42" s="54">
        <f aca="true" t="shared" si="16" ref="C42:N42">C15/C$30*100</f>
        <v>8.064516129032258</v>
      </c>
      <c r="D42" s="54">
        <f t="shared" si="16"/>
        <v>8.455284552845528</v>
      </c>
      <c r="E42" s="54">
        <f t="shared" si="16"/>
        <v>3.643724696356275</v>
      </c>
      <c r="F42" s="54">
        <f t="shared" si="16"/>
        <v>3.5031847133757963</v>
      </c>
      <c r="G42" s="54">
        <f t="shared" si="16"/>
        <v>1.5296367112810707</v>
      </c>
      <c r="H42" s="54">
        <f t="shared" si="16"/>
        <v>0</v>
      </c>
      <c r="I42" s="54">
        <f t="shared" si="16"/>
        <v>6.792058516196447</v>
      </c>
      <c r="J42" s="54">
        <f t="shared" si="16"/>
        <v>1.6185784658691063</v>
      </c>
      <c r="K42" s="54">
        <f t="shared" si="16"/>
        <v>17.950889077053343</v>
      </c>
      <c r="L42" s="54">
        <f t="shared" si="16"/>
        <v>2.7027027027027026</v>
      </c>
      <c r="M42" s="54">
        <f t="shared" si="16"/>
        <v>11</v>
      </c>
      <c r="N42" s="54">
        <f t="shared" si="16"/>
        <v>6.198982609724358</v>
      </c>
    </row>
    <row r="43" spans="1:14" s="43" customFormat="1" ht="9.75" customHeight="1">
      <c r="A43" s="43" t="s">
        <v>41</v>
      </c>
      <c r="B43" s="54">
        <f t="shared" si="6"/>
        <v>0.5235602094240838</v>
      </c>
      <c r="C43" s="54">
        <f aca="true" t="shared" si="17" ref="C43:N43">C16/C$30*100</f>
        <v>0</v>
      </c>
      <c r="D43" s="54">
        <f t="shared" si="17"/>
        <v>1.1382113821138211</v>
      </c>
      <c r="E43" s="54">
        <f t="shared" si="17"/>
        <v>1.214574898785425</v>
      </c>
      <c r="F43" s="54">
        <f t="shared" si="17"/>
        <v>3.821656050955414</v>
      </c>
      <c r="G43" s="54">
        <f t="shared" si="17"/>
        <v>0.28680688336520077</v>
      </c>
      <c r="H43" s="54">
        <f t="shared" si="17"/>
        <v>1.937984496124031</v>
      </c>
      <c r="I43" s="54">
        <f t="shared" si="17"/>
        <v>1.3584117032392893</v>
      </c>
      <c r="J43" s="54">
        <f t="shared" si="17"/>
        <v>2.674173117522871</v>
      </c>
      <c r="K43" s="54">
        <f t="shared" si="17"/>
        <v>0.5080440304826418</v>
      </c>
      <c r="L43" s="54">
        <f t="shared" si="17"/>
        <v>0.6756756756756757</v>
      </c>
      <c r="M43" s="54">
        <f t="shared" si="17"/>
        <v>0</v>
      </c>
      <c r="N43" s="54">
        <f t="shared" si="17"/>
        <v>1.4314444575890217</v>
      </c>
    </row>
    <row r="44" spans="1:14" s="43" customFormat="1" ht="9.75" customHeight="1">
      <c r="A44" s="43" t="s">
        <v>42</v>
      </c>
      <c r="B44" s="54">
        <f t="shared" si="6"/>
        <v>6.282722513089005</v>
      </c>
      <c r="C44" s="54">
        <f aca="true" t="shared" si="18" ref="C44:N44">C17/C$30*100</f>
        <v>3.225806451612903</v>
      </c>
      <c r="D44" s="54">
        <f t="shared" si="18"/>
        <v>3.7398373983739837</v>
      </c>
      <c r="E44" s="54">
        <f t="shared" si="18"/>
        <v>2.564102564102564</v>
      </c>
      <c r="F44" s="54">
        <f t="shared" si="18"/>
        <v>9.235668789808917</v>
      </c>
      <c r="G44" s="54">
        <f t="shared" si="18"/>
        <v>3.0592734225621414</v>
      </c>
      <c r="H44" s="54">
        <f t="shared" si="18"/>
        <v>0</v>
      </c>
      <c r="I44" s="54">
        <f t="shared" si="18"/>
        <v>6.321839080459771</v>
      </c>
      <c r="J44" s="54">
        <f t="shared" si="18"/>
        <v>1.9000703729767767</v>
      </c>
      <c r="K44" s="54">
        <f t="shared" si="18"/>
        <v>3.132938187976291</v>
      </c>
      <c r="L44" s="54">
        <f t="shared" si="18"/>
        <v>2.027027027027027</v>
      </c>
      <c r="M44" s="54">
        <f t="shared" si="18"/>
        <v>0</v>
      </c>
      <c r="N44" s="54">
        <f t="shared" si="18"/>
        <v>3.986750266177688</v>
      </c>
    </row>
    <row r="45" spans="1:14" s="43" customFormat="1" ht="9.75" customHeight="1">
      <c r="A45" s="43" t="s">
        <v>43</v>
      </c>
      <c r="B45" s="54">
        <f t="shared" si="6"/>
        <v>8.37696335078534</v>
      </c>
      <c r="C45" s="54">
        <f aca="true" t="shared" si="19" ref="C45:N45">C18/C$30*100</f>
        <v>0</v>
      </c>
      <c r="D45" s="54">
        <f t="shared" si="19"/>
        <v>8.292682926829269</v>
      </c>
      <c r="E45" s="54">
        <f t="shared" si="19"/>
        <v>4.993252361673414</v>
      </c>
      <c r="F45" s="54">
        <f t="shared" si="19"/>
        <v>12.261146496815286</v>
      </c>
      <c r="G45" s="54">
        <f t="shared" si="19"/>
        <v>7.45697896749522</v>
      </c>
      <c r="H45" s="54">
        <f t="shared" si="19"/>
        <v>5.038759689922481</v>
      </c>
      <c r="I45" s="54">
        <f t="shared" si="19"/>
        <v>10.13584117032393</v>
      </c>
      <c r="J45" s="54">
        <f t="shared" si="19"/>
        <v>0.211118930330753</v>
      </c>
      <c r="K45" s="54">
        <f t="shared" si="19"/>
        <v>3.3869602032176123</v>
      </c>
      <c r="L45" s="54">
        <f t="shared" si="19"/>
        <v>3.3783783783783785</v>
      </c>
      <c r="M45" s="54">
        <f t="shared" si="19"/>
        <v>8</v>
      </c>
      <c r="N45" s="54">
        <f t="shared" si="19"/>
        <v>6.234472968176979</v>
      </c>
    </row>
    <row r="46" spans="1:14" s="43" customFormat="1" ht="9.75" customHeight="1">
      <c r="A46" s="43" t="s">
        <v>44</v>
      </c>
      <c r="B46" s="54">
        <f t="shared" si="6"/>
        <v>2.094240837696335</v>
      </c>
      <c r="C46" s="54">
        <f aca="true" t="shared" si="20" ref="C46:N46">C19/C$30*100</f>
        <v>0</v>
      </c>
      <c r="D46" s="54">
        <f t="shared" si="20"/>
        <v>0.16260162601626016</v>
      </c>
      <c r="E46" s="54">
        <f t="shared" si="20"/>
        <v>1.214574898785425</v>
      </c>
      <c r="F46" s="54">
        <f t="shared" si="20"/>
        <v>1.2738853503184715</v>
      </c>
      <c r="G46" s="54">
        <f t="shared" si="20"/>
        <v>1.24282982791587</v>
      </c>
      <c r="H46" s="54">
        <f t="shared" si="20"/>
        <v>1.550387596899225</v>
      </c>
      <c r="I46" s="54">
        <f t="shared" si="20"/>
        <v>1.7763845350052248</v>
      </c>
      <c r="J46" s="54">
        <f t="shared" si="20"/>
        <v>1.688951442646024</v>
      </c>
      <c r="K46" s="54">
        <f t="shared" si="20"/>
        <v>1.6934801016088061</v>
      </c>
      <c r="L46" s="54">
        <f t="shared" si="20"/>
        <v>0</v>
      </c>
      <c r="M46" s="54">
        <f t="shared" si="20"/>
        <v>0</v>
      </c>
      <c r="N46" s="54">
        <f t="shared" si="20"/>
        <v>1.3841239796521945</v>
      </c>
    </row>
    <row r="47" spans="1:14" s="43" customFormat="1" ht="9.75" customHeight="1">
      <c r="A47" s="43" t="s">
        <v>45</v>
      </c>
      <c r="B47" s="54">
        <f t="shared" si="6"/>
        <v>1.5706806282722512</v>
      </c>
      <c r="C47" s="54">
        <f aca="true" t="shared" si="21" ref="C47:N47">C20/C$30*100</f>
        <v>0</v>
      </c>
      <c r="D47" s="54">
        <f t="shared" si="21"/>
        <v>0.4878048780487805</v>
      </c>
      <c r="E47" s="54">
        <f t="shared" si="21"/>
        <v>0.4048582995951417</v>
      </c>
      <c r="F47" s="54">
        <f t="shared" si="21"/>
        <v>2.547770700636943</v>
      </c>
      <c r="G47" s="54">
        <f t="shared" si="21"/>
        <v>0.28680688336520077</v>
      </c>
      <c r="H47" s="54">
        <f t="shared" si="21"/>
        <v>1.1627906976744187</v>
      </c>
      <c r="I47" s="54">
        <f t="shared" si="21"/>
        <v>0.7314524555903866</v>
      </c>
      <c r="J47" s="54">
        <f t="shared" si="21"/>
        <v>0.9852216748768473</v>
      </c>
      <c r="K47" s="54">
        <f t="shared" si="21"/>
        <v>0</v>
      </c>
      <c r="L47" s="54">
        <f t="shared" si="21"/>
        <v>0.33783783783783783</v>
      </c>
      <c r="M47" s="54">
        <f t="shared" si="21"/>
        <v>1</v>
      </c>
      <c r="N47" s="54">
        <f t="shared" si="21"/>
        <v>0.7216372885366142</v>
      </c>
    </row>
    <row r="48" spans="1:14" s="43" customFormat="1" ht="9.75" customHeight="1">
      <c r="A48" s="43" t="s">
        <v>46</v>
      </c>
      <c r="B48" s="54">
        <f t="shared" si="6"/>
        <v>3.664921465968586</v>
      </c>
      <c r="C48" s="54">
        <f aca="true" t="shared" si="22" ref="C48:N48">C21/C$30*100</f>
        <v>0</v>
      </c>
      <c r="D48" s="54">
        <f t="shared" si="22"/>
        <v>9.59349593495935</v>
      </c>
      <c r="E48" s="54">
        <f t="shared" si="22"/>
        <v>4.4534412955465585</v>
      </c>
      <c r="F48" s="54">
        <f t="shared" si="22"/>
        <v>6.210191082802548</v>
      </c>
      <c r="G48" s="54">
        <f t="shared" si="22"/>
        <v>1.6252390057361379</v>
      </c>
      <c r="H48" s="54">
        <f t="shared" si="22"/>
        <v>15.11627906976744</v>
      </c>
      <c r="I48" s="54">
        <f t="shared" si="22"/>
        <v>4.440961337513062</v>
      </c>
      <c r="J48" s="54">
        <f t="shared" si="22"/>
        <v>1.266713581984518</v>
      </c>
      <c r="K48" s="54">
        <f t="shared" si="22"/>
        <v>2.2861981371718882</v>
      </c>
      <c r="L48" s="54">
        <f t="shared" si="22"/>
        <v>1.6891891891891893</v>
      </c>
      <c r="M48" s="54">
        <f t="shared" si="22"/>
        <v>12</v>
      </c>
      <c r="N48" s="54">
        <f t="shared" si="22"/>
        <v>4.034070744114516</v>
      </c>
    </row>
    <row r="49" spans="1:14" s="43" customFormat="1" ht="9.75" customHeight="1">
      <c r="A49" s="43" t="s">
        <v>47</v>
      </c>
      <c r="B49" s="54">
        <f t="shared" si="6"/>
        <v>8.37696335078534</v>
      </c>
      <c r="C49" s="54">
        <f aca="true" t="shared" si="23" ref="C49:N49">C22/C$30*100</f>
        <v>0</v>
      </c>
      <c r="D49" s="54">
        <f t="shared" si="23"/>
        <v>4.227642276422764</v>
      </c>
      <c r="E49" s="54">
        <f t="shared" si="23"/>
        <v>4.183535762483131</v>
      </c>
      <c r="F49" s="54">
        <f t="shared" si="23"/>
        <v>1.910828025477707</v>
      </c>
      <c r="G49" s="54">
        <f t="shared" si="23"/>
        <v>2.0076481835564053</v>
      </c>
      <c r="H49" s="54">
        <f t="shared" si="23"/>
        <v>6.2015503875969</v>
      </c>
      <c r="I49" s="54">
        <f t="shared" si="23"/>
        <v>5.015673981191222</v>
      </c>
      <c r="J49" s="54">
        <f t="shared" si="23"/>
        <v>2.8852920478536244</v>
      </c>
      <c r="K49" s="54">
        <f t="shared" si="23"/>
        <v>0.1693480101608806</v>
      </c>
      <c r="L49" s="54">
        <f t="shared" si="23"/>
        <v>2.7027027027027026</v>
      </c>
      <c r="M49" s="54">
        <f t="shared" si="23"/>
        <v>2</v>
      </c>
      <c r="N49" s="54">
        <f t="shared" si="23"/>
        <v>3.20596238022004</v>
      </c>
    </row>
    <row r="50" spans="1:14" s="43" customFormat="1" ht="9.75" customHeight="1">
      <c r="A50" s="43" t="s">
        <v>48</v>
      </c>
      <c r="B50" s="54">
        <f t="shared" si="6"/>
        <v>0</v>
      </c>
      <c r="C50" s="54">
        <f aca="true" t="shared" si="24" ref="C50:N50">C23/C$30*100</f>
        <v>0</v>
      </c>
      <c r="D50" s="54">
        <f t="shared" si="24"/>
        <v>0</v>
      </c>
      <c r="E50" s="54">
        <f t="shared" si="24"/>
        <v>0.8097165991902834</v>
      </c>
      <c r="F50" s="54">
        <f t="shared" si="24"/>
        <v>0.9554140127388535</v>
      </c>
      <c r="G50" s="54">
        <f t="shared" si="24"/>
        <v>0.19120458891013384</v>
      </c>
      <c r="H50" s="54">
        <f t="shared" si="24"/>
        <v>0.7751937984496124</v>
      </c>
      <c r="I50" s="54">
        <f t="shared" si="24"/>
        <v>0.6792058516196446</v>
      </c>
      <c r="J50" s="54">
        <f t="shared" si="24"/>
        <v>0.5629838142153413</v>
      </c>
      <c r="K50" s="54">
        <f t="shared" si="24"/>
        <v>0.1693480101608806</v>
      </c>
      <c r="L50" s="54">
        <f t="shared" si="24"/>
        <v>0</v>
      </c>
      <c r="M50" s="54">
        <f t="shared" si="24"/>
        <v>2</v>
      </c>
      <c r="N50" s="54">
        <f t="shared" si="24"/>
        <v>0.48503489885247836</v>
      </c>
    </row>
    <row r="51" spans="1:14" s="43" customFormat="1" ht="9.75" customHeight="1">
      <c r="A51" s="43" t="s">
        <v>49</v>
      </c>
      <c r="B51" s="54">
        <f t="shared" si="6"/>
        <v>3.664921465968586</v>
      </c>
      <c r="C51" s="54">
        <f aca="true" t="shared" si="25" ref="C51:N51">C24/C$30*100</f>
        <v>0</v>
      </c>
      <c r="D51" s="54">
        <f t="shared" si="25"/>
        <v>2.9268292682926833</v>
      </c>
      <c r="E51" s="54">
        <f t="shared" si="25"/>
        <v>8.771929824561402</v>
      </c>
      <c r="F51" s="54">
        <f t="shared" si="25"/>
        <v>0.9554140127388535</v>
      </c>
      <c r="G51" s="54">
        <f t="shared" si="25"/>
        <v>2.581261950286807</v>
      </c>
      <c r="H51" s="54">
        <f t="shared" si="25"/>
        <v>15.11627906976744</v>
      </c>
      <c r="I51" s="54">
        <f t="shared" si="25"/>
        <v>1.4106583072100314</v>
      </c>
      <c r="J51" s="54">
        <f t="shared" si="25"/>
        <v>1.5482054890921886</v>
      </c>
      <c r="K51" s="54">
        <f t="shared" si="25"/>
        <v>1.3547840812870449</v>
      </c>
      <c r="L51" s="54">
        <f t="shared" si="25"/>
        <v>0</v>
      </c>
      <c r="M51" s="54">
        <f t="shared" si="25"/>
        <v>2</v>
      </c>
      <c r="N51" s="54">
        <f t="shared" si="25"/>
        <v>2.709097361883355</v>
      </c>
    </row>
    <row r="52" spans="1:14" s="43" customFormat="1" ht="9.75" customHeight="1">
      <c r="A52" s="43" t="s">
        <v>50</v>
      </c>
      <c r="B52" s="54">
        <f t="shared" si="6"/>
        <v>5.2356020942408374</v>
      </c>
      <c r="C52" s="54">
        <f aca="true" t="shared" si="26" ref="C52:N52">C25/C$30*100</f>
        <v>3.225806451612903</v>
      </c>
      <c r="D52" s="54">
        <f t="shared" si="26"/>
        <v>1.951219512195122</v>
      </c>
      <c r="E52" s="54">
        <f t="shared" si="26"/>
        <v>5.53306342780027</v>
      </c>
      <c r="F52" s="54">
        <f t="shared" si="26"/>
        <v>5.414012738853503</v>
      </c>
      <c r="G52" s="54">
        <f t="shared" si="26"/>
        <v>12.523900573613766</v>
      </c>
      <c r="H52" s="54">
        <f t="shared" si="26"/>
        <v>43.02325581395349</v>
      </c>
      <c r="I52" s="54">
        <f t="shared" si="26"/>
        <v>7.262277951933124</v>
      </c>
      <c r="J52" s="54">
        <f t="shared" si="26"/>
        <v>4.1520056298381425</v>
      </c>
      <c r="K52" s="54">
        <f t="shared" si="26"/>
        <v>0.8467400508044031</v>
      </c>
      <c r="L52" s="54">
        <f t="shared" si="26"/>
        <v>1.3513513513513513</v>
      </c>
      <c r="M52" s="54">
        <f t="shared" si="26"/>
        <v>7.000000000000001</v>
      </c>
      <c r="N52" s="54">
        <f t="shared" si="26"/>
        <v>6.624866911155802</v>
      </c>
    </row>
    <row r="53" spans="1:14" s="43" customFormat="1" ht="9.75" customHeight="1">
      <c r="A53" s="43" t="s">
        <v>51</v>
      </c>
      <c r="B53" s="54">
        <f t="shared" si="6"/>
        <v>3.664921465968586</v>
      </c>
      <c r="C53" s="54">
        <f aca="true" t="shared" si="27" ref="C53:N53">C26/C$30*100</f>
        <v>0</v>
      </c>
      <c r="D53" s="54">
        <f t="shared" si="27"/>
        <v>0.8130081300813009</v>
      </c>
      <c r="E53" s="54">
        <f t="shared" si="27"/>
        <v>2.968960863697706</v>
      </c>
      <c r="F53" s="54">
        <f t="shared" si="27"/>
        <v>0.7961783439490446</v>
      </c>
      <c r="G53" s="54">
        <f t="shared" si="27"/>
        <v>9.94263862332696</v>
      </c>
      <c r="H53" s="54">
        <f t="shared" si="27"/>
        <v>0.3875968992248062</v>
      </c>
      <c r="I53" s="54">
        <f t="shared" si="27"/>
        <v>1.671891327063741</v>
      </c>
      <c r="J53" s="54">
        <f t="shared" si="27"/>
        <v>0.633356790992259</v>
      </c>
      <c r="K53" s="54">
        <f t="shared" si="27"/>
        <v>0.5080440304826418</v>
      </c>
      <c r="L53" s="54">
        <f t="shared" si="27"/>
        <v>0.6756756756756757</v>
      </c>
      <c r="M53" s="54">
        <f t="shared" si="27"/>
        <v>1</v>
      </c>
      <c r="N53" s="54">
        <f t="shared" si="27"/>
        <v>2.2950431799361173</v>
      </c>
    </row>
    <row r="54" spans="1:16" s="48" customFormat="1" ht="9.75" customHeight="1">
      <c r="A54" s="48" t="s">
        <v>52</v>
      </c>
      <c r="B54" s="56">
        <f t="shared" si="6"/>
        <v>47.12041884816754</v>
      </c>
      <c r="C54" s="56">
        <f aca="true" t="shared" si="28" ref="C54:N54">C27/C$30*100</f>
        <v>85.48387096774194</v>
      </c>
      <c r="D54" s="56">
        <f t="shared" si="28"/>
        <v>58.211382113821145</v>
      </c>
      <c r="E54" s="56">
        <f t="shared" si="28"/>
        <v>59.24426450742241</v>
      </c>
      <c r="F54" s="56">
        <f t="shared" si="28"/>
        <v>51.11464968152867</v>
      </c>
      <c r="G54" s="56">
        <f t="shared" si="28"/>
        <v>57.265774378585085</v>
      </c>
      <c r="H54" s="56">
        <f t="shared" si="28"/>
        <v>9.689922480620156</v>
      </c>
      <c r="I54" s="56">
        <f t="shared" si="28"/>
        <v>52.40334378265413</v>
      </c>
      <c r="J54" s="56">
        <f t="shared" si="28"/>
        <v>79.87332864180155</v>
      </c>
      <c r="K54" s="56">
        <f t="shared" si="28"/>
        <v>67.99322607959355</v>
      </c>
      <c r="L54" s="56">
        <f t="shared" si="28"/>
        <v>84.45945945945947</v>
      </c>
      <c r="M54" s="56">
        <f t="shared" si="28"/>
        <v>54</v>
      </c>
      <c r="N54" s="56">
        <f t="shared" si="28"/>
        <v>60.68851295398083</v>
      </c>
      <c r="P54" s="43"/>
    </row>
    <row r="55" spans="1:16" s="48" customFormat="1" ht="9.75" customHeight="1">
      <c r="A55" s="48" t="s">
        <v>53</v>
      </c>
      <c r="B55" s="56">
        <f t="shared" si="6"/>
        <v>24.60732984293194</v>
      </c>
      <c r="C55" s="56">
        <f aca="true" t="shared" si="29" ref="C55:N55">C28/C$30*100</f>
        <v>11.29032258064516</v>
      </c>
      <c r="D55" s="56">
        <f t="shared" si="29"/>
        <v>21.6260162601626</v>
      </c>
      <c r="E55" s="56">
        <f t="shared" si="29"/>
        <v>12.415654520917679</v>
      </c>
      <c r="F55" s="56">
        <f t="shared" si="29"/>
        <v>28.82165605095541</v>
      </c>
      <c r="G55" s="56">
        <f t="shared" si="29"/>
        <v>12.332695984703633</v>
      </c>
      <c r="H55" s="56">
        <f t="shared" si="29"/>
        <v>6.976744186046512</v>
      </c>
      <c r="I55" s="56">
        <f t="shared" si="29"/>
        <v>24.608150470219435</v>
      </c>
      <c r="J55" s="56">
        <f t="shared" si="29"/>
        <v>6.403940886699508</v>
      </c>
      <c r="K55" s="56">
        <f t="shared" si="29"/>
        <v>24.97883149872989</v>
      </c>
      <c r="L55" s="56">
        <f t="shared" si="29"/>
        <v>8.783783783783784</v>
      </c>
      <c r="M55" s="56">
        <f t="shared" si="29"/>
        <v>19</v>
      </c>
      <c r="N55" s="56">
        <f t="shared" si="29"/>
        <v>17.851650301668045</v>
      </c>
      <c r="P55" s="43"/>
    </row>
    <row r="56" spans="1:16" s="48" customFormat="1" ht="9.75" customHeight="1">
      <c r="A56" s="48" t="s">
        <v>54</v>
      </c>
      <c r="B56" s="56">
        <f t="shared" si="6"/>
        <v>28.272251308900525</v>
      </c>
      <c r="C56" s="56">
        <f aca="true" t="shared" si="30" ref="C56:N56">C29/C$30*100</f>
        <v>3.225806451612903</v>
      </c>
      <c r="D56" s="56">
        <f t="shared" si="30"/>
        <v>20.16260162601626</v>
      </c>
      <c r="E56" s="56">
        <f t="shared" si="30"/>
        <v>28.34008097165992</v>
      </c>
      <c r="F56" s="56">
        <f t="shared" si="30"/>
        <v>20.063694267515924</v>
      </c>
      <c r="G56" s="56">
        <f t="shared" si="30"/>
        <v>30.401529636711285</v>
      </c>
      <c r="H56" s="56">
        <f t="shared" si="30"/>
        <v>83.33333333333334</v>
      </c>
      <c r="I56" s="56">
        <f t="shared" si="30"/>
        <v>22.988505747126435</v>
      </c>
      <c r="J56" s="56">
        <f t="shared" si="30"/>
        <v>13.722730471498945</v>
      </c>
      <c r="K56" s="56">
        <f t="shared" si="30"/>
        <v>7.027942421676546</v>
      </c>
      <c r="L56" s="56">
        <f t="shared" si="30"/>
        <v>6.756756756756757</v>
      </c>
      <c r="M56" s="56">
        <f t="shared" si="30"/>
        <v>27</v>
      </c>
      <c r="N56" s="56">
        <f t="shared" si="30"/>
        <v>21.45983674435112</v>
      </c>
      <c r="P56" s="43"/>
    </row>
    <row r="57" spans="1:16" s="48" customFormat="1" ht="9.75" customHeight="1">
      <c r="A57" s="17" t="s">
        <v>127</v>
      </c>
      <c r="B57" s="56">
        <f t="shared" si="6"/>
        <v>100</v>
      </c>
      <c r="C57" s="56">
        <f aca="true" t="shared" si="31" ref="C57:N57">C30/C$30*100</f>
        <v>100</v>
      </c>
      <c r="D57" s="56">
        <f t="shared" si="31"/>
        <v>100</v>
      </c>
      <c r="E57" s="56">
        <f t="shared" si="31"/>
        <v>100</v>
      </c>
      <c r="F57" s="56">
        <f t="shared" si="31"/>
        <v>100</v>
      </c>
      <c r="G57" s="56">
        <f t="shared" si="31"/>
        <v>100</v>
      </c>
      <c r="H57" s="56">
        <f t="shared" si="31"/>
        <v>100</v>
      </c>
      <c r="I57" s="56">
        <f t="shared" si="31"/>
        <v>100</v>
      </c>
      <c r="J57" s="56">
        <f t="shared" si="31"/>
        <v>100</v>
      </c>
      <c r="K57" s="56">
        <f t="shared" si="31"/>
        <v>100</v>
      </c>
      <c r="L57" s="56">
        <f t="shared" si="31"/>
        <v>100</v>
      </c>
      <c r="M57" s="56">
        <f t="shared" si="31"/>
        <v>100</v>
      </c>
      <c r="N57" s="56">
        <f t="shared" si="31"/>
        <v>100</v>
      </c>
      <c r="O57" s="50"/>
      <c r="P57" s="43"/>
    </row>
    <row r="58" spans="1:14" s="43" customFormat="1" ht="6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="43" customFormat="1" ht="9"/>
    <row r="60" s="43" customFormat="1" ht="9"/>
    <row r="61" s="43" customFormat="1" ht="9"/>
    <row r="62" s="43" customFormat="1" ht="9"/>
    <row r="63" spans="1:14" s="43" customFormat="1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="43" customFormat="1" ht="9"/>
    <row r="65" s="43" customFormat="1" ht="9"/>
    <row r="66" s="43" customFormat="1" ht="9"/>
    <row r="67" s="43" customFormat="1" ht="9"/>
    <row r="68" s="43" customFormat="1" ht="9"/>
    <row r="69" s="43" customFormat="1" ht="9"/>
    <row r="70" s="43" customFormat="1" ht="9"/>
    <row r="71" s="43" customFormat="1" ht="9"/>
    <row r="72" s="43" customFormat="1" ht="9"/>
    <row r="73" s="43" customFormat="1" ht="9"/>
  </sheetData>
  <mergeCells count="3">
    <mergeCell ref="A4:N4"/>
    <mergeCell ref="A31:N31"/>
    <mergeCell ref="A63:N63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913"/>
  <dimension ref="A1:AA63"/>
  <sheetViews>
    <sheetView workbookViewId="0" topLeftCell="A28">
      <selection activeCell="B37" sqref="B37:N38"/>
    </sheetView>
  </sheetViews>
  <sheetFormatPr defaultColWidth="9.140625" defaultRowHeight="12.75"/>
  <cols>
    <col min="1" max="1" width="11.8515625" style="38" customWidth="1"/>
    <col min="2" max="2" width="5.28125" style="38" customWidth="1"/>
    <col min="3" max="3" width="7.28125" style="38" customWidth="1"/>
    <col min="4" max="4" width="5.8515625" style="38" customWidth="1"/>
    <col min="5" max="5" width="6.140625" style="38" customWidth="1"/>
    <col min="6" max="6" width="6.7109375" style="38" customWidth="1"/>
    <col min="7" max="7" width="6.00390625" style="38" customWidth="1"/>
    <col min="8" max="8" width="5.28125" style="38" customWidth="1"/>
    <col min="9" max="9" width="6.28125" style="38" customWidth="1"/>
    <col min="10" max="10" width="6.57421875" style="38" customWidth="1"/>
    <col min="11" max="11" width="5.7109375" style="38" customWidth="1"/>
    <col min="12" max="12" width="5.8515625" style="38" customWidth="1"/>
    <col min="13" max="14" width="5.421875" style="38" customWidth="1"/>
    <col min="15" max="15" width="7.00390625" style="38" customWidth="1"/>
    <col min="16" max="16" width="4.140625" style="38" customWidth="1"/>
    <col min="17" max="16384" width="16.7109375" style="38" customWidth="1"/>
  </cols>
  <sheetData>
    <row r="1" spans="1:14" s="37" customFormat="1" ht="12.75" customHeight="1">
      <c r="A1" s="34" t="s">
        <v>136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7" customFormat="1" ht="9" customHeight="1">
      <c r="A2" s="34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68" customFormat="1" ht="49.5" customHeight="1">
      <c r="A3" s="63" t="s">
        <v>23</v>
      </c>
      <c r="B3" s="66" t="s">
        <v>125</v>
      </c>
      <c r="C3" s="66" t="s">
        <v>68</v>
      </c>
      <c r="D3" s="66" t="s">
        <v>69</v>
      </c>
      <c r="E3" s="66" t="s">
        <v>70</v>
      </c>
      <c r="F3" s="66" t="s">
        <v>71</v>
      </c>
      <c r="G3" s="66" t="s">
        <v>72</v>
      </c>
      <c r="H3" s="66" t="s">
        <v>73</v>
      </c>
      <c r="I3" s="66" t="s">
        <v>78</v>
      </c>
      <c r="J3" s="66" t="s">
        <v>79</v>
      </c>
      <c r="K3" s="66" t="s">
        <v>76</v>
      </c>
      <c r="L3" s="66" t="s">
        <v>80</v>
      </c>
      <c r="M3" s="67" t="s">
        <v>18</v>
      </c>
      <c r="N3" s="67" t="s">
        <v>19</v>
      </c>
    </row>
    <row r="4" spans="1:14" s="43" customFormat="1" ht="30" customHeight="1">
      <c r="A4" s="125" t="s">
        <v>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43" customFormat="1" ht="9.75" customHeight="1">
      <c r="A5" s="43" t="s">
        <v>30</v>
      </c>
      <c r="B5" s="43">
        <v>0</v>
      </c>
      <c r="C5" s="43">
        <v>103</v>
      </c>
      <c r="D5" s="43">
        <v>176</v>
      </c>
      <c r="E5" s="43">
        <v>1589</v>
      </c>
      <c r="F5" s="43">
        <v>1387</v>
      </c>
      <c r="G5" s="43">
        <v>584</v>
      </c>
      <c r="H5" s="43">
        <v>191</v>
      </c>
      <c r="I5" s="43">
        <v>27448</v>
      </c>
      <c r="J5" s="43">
        <v>9704</v>
      </c>
      <c r="K5" s="43">
        <v>4322</v>
      </c>
      <c r="L5" s="43">
        <v>0</v>
      </c>
      <c r="M5" s="43">
        <v>1647</v>
      </c>
      <c r="N5" s="43">
        <v>47151</v>
      </c>
    </row>
    <row r="6" spans="1:14" s="43" customFormat="1" ht="9.75" customHeight="1">
      <c r="A6" s="10" t="s">
        <v>130</v>
      </c>
      <c r="B6" s="43">
        <v>0</v>
      </c>
      <c r="C6" s="43">
        <v>32</v>
      </c>
      <c r="D6" s="43">
        <v>0</v>
      </c>
      <c r="E6" s="43">
        <v>21</v>
      </c>
      <c r="F6" s="43">
        <v>21</v>
      </c>
      <c r="G6" s="43">
        <v>0</v>
      </c>
      <c r="H6" s="43">
        <v>0</v>
      </c>
      <c r="I6" s="43">
        <v>77</v>
      </c>
      <c r="J6" s="43">
        <v>799</v>
      </c>
      <c r="K6" s="43">
        <v>64</v>
      </c>
      <c r="L6" s="43">
        <v>0</v>
      </c>
      <c r="M6" s="43">
        <v>0</v>
      </c>
      <c r="N6" s="43">
        <v>1014</v>
      </c>
    </row>
    <row r="7" spans="1:14" s="43" customFormat="1" ht="9.75" customHeight="1">
      <c r="A7" s="43" t="s">
        <v>32</v>
      </c>
      <c r="B7" s="43">
        <v>1836</v>
      </c>
      <c r="C7" s="43">
        <v>544</v>
      </c>
      <c r="D7" s="43">
        <v>331</v>
      </c>
      <c r="E7" s="43">
        <v>1354</v>
      </c>
      <c r="F7" s="43">
        <v>1958</v>
      </c>
      <c r="G7" s="43">
        <v>4033</v>
      </c>
      <c r="H7" s="43">
        <v>626</v>
      </c>
      <c r="I7" s="43">
        <v>1271</v>
      </c>
      <c r="J7" s="43">
        <v>2701</v>
      </c>
      <c r="K7" s="43">
        <v>47360</v>
      </c>
      <c r="L7" s="43">
        <v>873</v>
      </c>
      <c r="M7" s="43">
        <v>25</v>
      </c>
      <c r="N7" s="43">
        <v>62912</v>
      </c>
    </row>
    <row r="8" spans="1:14" s="43" customFormat="1" ht="9.75" customHeight="1">
      <c r="A8" s="43" t="s">
        <v>33</v>
      </c>
      <c r="B8" s="71">
        <f>SUM(B9:B10)</f>
        <v>78</v>
      </c>
      <c r="C8" s="71">
        <f aca="true" t="shared" si="0" ref="C8:N8">SUM(C9:C10)</f>
        <v>133</v>
      </c>
      <c r="D8" s="71">
        <f t="shared" si="0"/>
        <v>208</v>
      </c>
      <c r="E8" s="71">
        <f t="shared" si="0"/>
        <v>252</v>
      </c>
      <c r="F8" s="71">
        <f t="shared" si="0"/>
        <v>649</v>
      </c>
      <c r="G8" s="71">
        <f t="shared" si="0"/>
        <v>1347</v>
      </c>
      <c r="H8" s="71">
        <f t="shared" si="0"/>
        <v>0</v>
      </c>
      <c r="I8" s="71">
        <f t="shared" si="0"/>
        <v>24</v>
      </c>
      <c r="J8" s="71">
        <f t="shared" si="0"/>
        <v>3123</v>
      </c>
      <c r="K8" s="71">
        <f t="shared" si="0"/>
        <v>4864</v>
      </c>
      <c r="L8" s="71">
        <f t="shared" si="0"/>
        <v>388</v>
      </c>
      <c r="M8" s="71">
        <f t="shared" si="0"/>
        <v>223</v>
      </c>
      <c r="N8" s="71">
        <f t="shared" si="0"/>
        <v>11289</v>
      </c>
    </row>
    <row r="9" spans="1:14" s="43" customFormat="1" ht="9.75" customHeight="1">
      <c r="A9" s="47" t="s">
        <v>63</v>
      </c>
      <c r="B9" s="47">
        <v>0</v>
      </c>
      <c r="C9" s="47">
        <v>96</v>
      </c>
      <c r="D9" s="47">
        <v>61</v>
      </c>
      <c r="E9" s="47">
        <v>47</v>
      </c>
      <c r="F9" s="47">
        <v>4</v>
      </c>
      <c r="G9" s="47">
        <v>620</v>
      </c>
      <c r="H9" s="47">
        <v>0</v>
      </c>
      <c r="I9" s="43">
        <v>0</v>
      </c>
      <c r="J9" s="47">
        <v>2917</v>
      </c>
      <c r="K9" s="47">
        <v>457</v>
      </c>
      <c r="L9" s="47">
        <v>0</v>
      </c>
      <c r="M9" s="47">
        <v>223</v>
      </c>
      <c r="N9" s="47">
        <v>4425</v>
      </c>
    </row>
    <row r="10" spans="1:14" s="43" customFormat="1" ht="9.75" customHeight="1">
      <c r="A10" s="47" t="s">
        <v>35</v>
      </c>
      <c r="B10" s="47">
        <v>78</v>
      </c>
      <c r="C10" s="47">
        <v>37</v>
      </c>
      <c r="D10" s="47">
        <v>147</v>
      </c>
      <c r="E10" s="47">
        <v>205</v>
      </c>
      <c r="F10" s="47">
        <v>645</v>
      </c>
      <c r="G10" s="47">
        <v>727</v>
      </c>
      <c r="H10" s="47">
        <v>0</v>
      </c>
      <c r="I10" s="47">
        <v>24</v>
      </c>
      <c r="J10" s="47">
        <v>206</v>
      </c>
      <c r="K10" s="47">
        <v>4407</v>
      </c>
      <c r="L10" s="47">
        <v>388</v>
      </c>
      <c r="M10" s="47">
        <v>0</v>
      </c>
      <c r="N10" s="47">
        <v>6864</v>
      </c>
    </row>
    <row r="11" spans="1:14" s="43" customFormat="1" ht="9.75" customHeight="1">
      <c r="A11" s="43" t="s">
        <v>36</v>
      </c>
      <c r="B11" s="43">
        <v>327</v>
      </c>
      <c r="C11" s="43">
        <v>0</v>
      </c>
      <c r="D11" s="43">
        <v>747</v>
      </c>
      <c r="E11" s="43">
        <v>361</v>
      </c>
      <c r="F11" s="43">
        <v>804</v>
      </c>
      <c r="G11" s="43">
        <v>1143</v>
      </c>
      <c r="H11" s="43">
        <v>163</v>
      </c>
      <c r="I11" s="43">
        <v>3849</v>
      </c>
      <c r="J11" s="43">
        <v>26112</v>
      </c>
      <c r="K11" s="43">
        <v>6380</v>
      </c>
      <c r="L11" s="43">
        <v>0</v>
      </c>
      <c r="M11" s="43">
        <v>276</v>
      </c>
      <c r="N11" s="43">
        <v>40162</v>
      </c>
    </row>
    <row r="12" spans="1:14" s="43" customFormat="1" ht="9.75" customHeight="1">
      <c r="A12" s="43" t="s">
        <v>37</v>
      </c>
      <c r="B12" s="43">
        <v>73</v>
      </c>
      <c r="C12" s="43">
        <v>0</v>
      </c>
      <c r="D12" s="43">
        <v>73</v>
      </c>
      <c r="E12" s="43">
        <v>581</v>
      </c>
      <c r="F12" s="43">
        <v>450</v>
      </c>
      <c r="G12" s="43">
        <v>663</v>
      </c>
      <c r="H12" s="43">
        <v>0</v>
      </c>
      <c r="I12" s="43">
        <v>2800</v>
      </c>
      <c r="J12" s="43">
        <v>6332</v>
      </c>
      <c r="K12" s="43">
        <v>2734</v>
      </c>
      <c r="L12" s="43">
        <v>110</v>
      </c>
      <c r="M12" s="43">
        <v>315</v>
      </c>
      <c r="N12" s="43">
        <v>14131</v>
      </c>
    </row>
    <row r="13" spans="1:14" s="43" customFormat="1" ht="9.75" customHeight="1">
      <c r="A13" s="43" t="s">
        <v>38</v>
      </c>
      <c r="B13" s="43">
        <v>114</v>
      </c>
      <c r="C13" s="43">
        <v>11</v>
      </c>
      <c r="D13" s="43">
        <v>81</v>
      </c>
      <c r="E13" s="43">
        <v>628</v>
      </c>
      <c r="F13" s="43">
        <v>1422</v>
      </c>
      <c r="G13" s="43">
        <v>749</v>
      </c>
      <c r="H13" s="43">
        <v>77</v>
      </c>
      <c r="I13" s="43">
        <v>1096</v>
      </c>
      <c r="J13" s="43">
        <v>9471</v>
      </c>
      <c r="K13" s="43">
        <v>1910</v>
      </c>
      <c r="L13" s="43">
        <v>112</v>
      </c>
      <c r="M13" s="43">
        <v>0</v>
      </c>
      <c r="N13" s="43">
        <v>15671</v>
      </c>
    </row>
    <row r="14" spans="1:14" s="43" customFormat="1" ht="9.75" customHeight="1">
      <c r="A14" s="43" t="s">
        <v>39</v>
      </c>
      <c r="B14" s="43">
        <v>149</v>
      </c>
      <c r="C14" s="43">
        <v>637</v>
      </c>
      <c r="D14" s="43">
        <v>1367</v>
      </c>
      <c r="E14" s="43">
        <v>501</v>
      </c>
      <c r="F14" s="43">
        <v>969</v>
      </c>
      <c r="G14" s="43">
        <v>349</v>
      </c>
      <c r="H14" s="43">
        <v>0</v>
      </c>
      <c r="I14" s="43">
        <v>8882</v>
      </c>
      <c r="J14" s="43">
        <v>17097</v>
      </c>
      <c r="K14" s="43">
        <v>2050</v>
      </c>
      <c r="L14" s="43">
        <v>3200</v>
      </c>
      <c r="M14" s="43">
        <v>0</v>
      </c>
      <c r="N14" s="43">
        <v>35201</v>
      </c>
    </row>
    <row r="15" spans="1:14" s="43" customFormat="1" ht="9.75" customHeight="1">
      <c r="A15" s="43" t="s">
        <v>40</v>
      </c>
      <c r="B15" s="43">
        <v>412</v>
      </c>
      <c r="C15" s="43">
        <v>125</v>
      </c>
      <c r="D15" s="43">
        <v>645</v>
      </c>
      <c r="E15" s="43">
        <v>323</v>
      </c>
      <c r="F15" s="43">
        <v>436</v>
      </c>
      <c r="G15" s="43">
        <v>335</v>
      </c>
      <c r="H15" s="43">
        <v>0</v>
      </c>
      <c r="I15" s="43">
        <v>4176</v>
      </c>
      <c r="J15" s="43">
        <v>919</v>
      </c>
      <c r="K15" s="43">
        <v>9740</v>
      </c>
      <c r="L15" s="43">
        <v>115</v>
      </c>
      <c r="M15" s="43">
        <v>269</v>
      </c>
      <c r="N15" s="43">
        <v>17495</v>
      </c>
    </row>
    <row r="16" spans="1:14" s="43" customFormat="1" ht="9.75" customHeight="1">
      <c r="A16" s="43" t="s">
        <v>41</v>
      </c>
      <c r="B16" s="43">
        <v>65</v>
      </c>
      <c r="C16" s="43">
        <v>0</v>
      </c>
      <c r="D16" s="43">
        <v>47</v>
      </c>
      <c r="E16" s="43">
        <v>205</v>
      </c>
      <c r="F16" s="43">
        <v>729</v>
      </c>
      <c r="G16" s="43">
        <v>42</v>
      </c>
      <c r="H16" s="43">
        <v>158</v>
      </c>
      <c r="I16" s="43">
        <v>672</v>
      </c>
      <c r="J16" s="43">
        <v>1846</v>
      </c>
      <c r="K16" s="43">
        <v>281</v>
      </c>
      <c r="L16" s="43">
        <v>104</v>
      </c>
      <c r="M16" s="43">
        <v>0</v>
      </c>
      <c r="N16" s="43">
        <v>4149</v>
      </c>
    </row>
    <row r="17" spans="1:14" s="43" customFormat="1" ht="9.75" customHeight="1">
      <c r="A17" s="43" t="s">
        <v>42</v>
      </c>
      <c r="B17" s="43">
        <v>157</v>
      </c>
      <c r="C17" s="43">
        <v>25</v>
      </c>
      <c r="D17" s="43">
        <v>213</v>
      </c>
      <c r="E17" s="43">
        <v>236</v>
      </c>
      <c r="F17" s="43">
        <v>882</v>
      </c>
      <c r="G17" s="43">
        <v>476</v>
      </c>
      <c r="H17" s="43">
        <v>0</v>
      </c>
      <c r="I17" s="43">
        <v>5139</v>
      </c>
      <c r="J17" s="43">
        <v>1574</v>
      </c>
      <c r="K17" s="43">
        <v>1187</v>
      </c>
      <c r="L17" s="43">
        <v>94</v>
      </c>
      <c r="M17" s="43">
        <v>0</v>
      </c>
      <c r="N17" s="43">
        <v>9983</v>
      </c>
    </row>
    <row r="18" spans="1:14" s="43" customFormat="1" ht="9.75" customHeight="1">
      <c r="A18" s="43" t="s">
        <v>43</v>
      </c>
      <c r="B18" s="43">
        <v>731</v>
      </c>
      <c r="C18" s="43">
        <v>0</v>
      </c>
      <c r="D18" s="43">
        <v>610</v>
      </c>
      <c r="E18" s="43">
        <v>468</v>
      </c>
      <c r="F18" s="43">
        <v>3248</v>
      </c>
      <c r="G18" s="43">
        <v>1158</v>
      </c>
      <c r="H18" s="43">
        <v>436</v>
      </c>
      <c r="I18" s="43">
        <v>7488</v>
      </c>
      <c r="J18" s="43">
        <v>328</v>
      </c>
      <c r="K18" s="43">
        <v>2790</v>
      </c>
      <c r="L18" s="43">
        <v>343</v>
      </c>
      <c r="M18" s="43">
        <v>147</v>
      </c>
      <c r="N18" s="43">
        <v>17747</v>
      </c>
    </row>
    <row r="19" spans="1:14" s="43" customFormat="1" ht="9.75" customHeight="1">
      <c r="A19" s="43" t="s">
        <v>44</v>
      </c>
      <c r="B19" s="43">
        <v>193</v>
      </c>
      <c r="C19" s="43">
        <v>0</v>
      </c>
      <c r="D19" s="43">
        <v>17</v>
      </c>
      <c r="E19" s="43">
        <v>473</v>
      </c>
      <c r="F19" s="43">
        <v>817</v>
      </c>
      <c r="G19" s="43">
        <v>257</v>
      </c>
      <c r="H19" s="43">
        <v>87</v>
      </c>
      <c r="I19" s="43">
        <v>1398</v>
      </c>
      <c r="J19" s="43">
        <v>1619</v>
      </c>
      <c r="K19" s="43">
        <v>1737</v>
      </c>
      <c r="L19" s="43">
        <v>0</v>
      </c>
      <c r="M19" s="43">
        <v>0</v>
      </c>
      <c r="N19" s="43">
        <v>6598</v>
      </c>
    </row>
    <row r="20" spans="1:14" s="43" customFormat="1" ht="9.75" customHeight="1">
      <c r="A20" s="43" t="s">
        <v>45</v>
      </c>
      <c r="B20" s="43">
        <v>72</v>
      </c>
      <c r="C20" s="43">
        <v>0</v>
      </c>
      <c r="D20" s="43">
        <v>50</v>
      </c>
      <c r="E20" s="43">
        <v>53</v>
      </c>
      <c r="F20" s="43">
        <v>554</v>
      </c>
      <c r="G20" s="43">
        <v>72</v>
      </c>
      <c r="H20" s="43">
        <v>55</v>
      </c>
      <c r="I20" s="43">
        <v>398</v>
      </c>
      <c r="J20" s="43">
        <v>767</v>
      </c>
      <c r="K20" s="43">
        <v>0</v>
      </c>
      <c r="L20" s="43">
        <v>15</v>
      </c>
      <c r="M20" s="43">
        <v>22</v>
      </c>
      <c r="N20" s="43">
        <v>2058</v>
      </c>
    </row>
    <row r="21" spans="1:14" s="43" customFormat="1" ht="9.75" customHeight="1">
      <c r="A21" s="43" t="s">
        <v>46</v>
      </c>
      <c r="B21" s="43">
        <v>219</v>
      </c>
      <c r="C21" s="43">
        <v>0</v>
      </c>
      <c r="D21" s="43">
        <v>501</v>
      </c>
      <c r="E21" s="43">
        <v>759</v>
      </c>
      <c r="F21" s="43">
        <v>861</v>
      </c>
      <c r="G21" s="43">
        <v>328</v>
      </c>
      <c r="H21" s="43">
        <v>1585</v>
      </c>
      <c r="I21" s="43">
        <v>3596</v>
      </c>
      <c r="J21" s="43">
        <v>770</v>
      </c>
      <c r="K21" s="43">
        <v>1011</v>
      </c>
      <c r="L21" s="43">
        <v>235</v>
      </c>
      <c r="M21" s="43">
        <v>659</v>
      </c>
      <c r="N21" s="43">
        <v>10524</v>
      </c>
    </row>
    <row r="22" spans="1:14" s="43" customFormat="1" ht="9.75" customHeight="1">
      <c r="A22" s="43" t="s">
        <v>47</v>
      </c>
      <c r="B22" s="43">
        <v>331</v>
      </c>
      <c r="C22" s="43">
        <v>0</v>
      </c>
      <c r="D22" s="43">
        <v>492</v>
      </c>
      <c r="E22" s="43">
        <v>520</v>
      </c>
      <c r="F22" s="43">
        <v>3714</v>
      </c>
      <c r="G22" s="43">
        <v>405</v>
      </c>
      <c r="H22" s="43">
        <v>447</v>
      </c>
      <c r="I22" s="43">
        <v>4004</v>
      </c>
      <c r="J22" s="43">
        <v>2429</v>
      </c>
      <c r="K22" s="43">
        <v>330</v>
      </c>
      <c r="L22" s="43">
        <v>985</v>
      </c>
      <c r="M22" s="43">
        <v>35</v>
      </c>
      <c r="N22" s="43">
        <v>13692</v>
      </c>
    </row>
    <row r="23" spans="1:14" s="43" customFormat="1" ht="9.75" customHeight="1">
      <c r="A23" s="43" t="s">
        <v>48</v>
      </c>
      <c r="B23" s="43">
        <v>0</v>
      </c>
      <c r="C23" s="43">
        <v>0</v>
      </c>
      <c r="D23" s="43">
        <v>0</v>
      </c>
      <c r="E23" s="43">
        <v>149</v>
      </c>
      <c r="F23" s="43">
        <v>61</v>
      </c>
      <c r="G23" s="43">
        <v>23</v>
      </c>
      <c r="H23" s="43">
        <v>62</v>
      </c>
      <c r="I23" s="43">
        <v>447</v>
      </c>
      <c r="J23" s="43">
        <v>203</v>
      </c>
      <c r="K23" s="43">
        <v>141</v>
      </c>
      <c r="L23" s="43">
        <v>0</v>
      </c>
      <c r="M23" s="43">
        <v>100</v>
      </c>
      <c r="N23" s="43">
        <v>1186</v>
      </c>
    </row>
    <row r="24" spans="1:14" s="43" customFormat="1" ht="9.75" customHeight="1">
      <c r="A24" s="43" t="s">
        <v>49</v>
      </c>
      <c r="B24" s="43">
        <v>73</v>
      </c>
      <c r="C24" s="43">
        <v>0</v>
      </c>
      <c r="D24" s="43">
        <v>321</v>
      </c>
      <c r="E24" s="43">
        <v>957</v>
      </c>
      <c r="F24" s="43">
        <v>256</v>
      </c>
      <c r="G24" s="43">
        <v>610</v>
      </c>
      <c r="H24" s="43">
        <v>925</v>
      </c>
      <c r="I24" s="43">
        <v>678</v>
      </c>
      <c r="J24" s="43">
        <v>1041</v>
      </c>
      <c r="K24" s="43">
        <v>470</v>
      </c>
      <c r="L24" s="43">
        <v>0</v>
      </c>
      <c r="M24" s="43">
        <v>284</v>
      </c>
      <c r="N24" s="43">
        <v>5615</v>
      </c>
    </row>
    <row r="25" spans="1:14" s="43" customFormat="1" ht="9.75" customHeight="1">
      <c r="A25" s="43" t="s">
        <v>50</v>
      </c>
      <c r="B25" s="43">
        <v>326</v>
      </c>
      <c r="C25" s="43">
        <v>19</v>
      </c>
      <c r="D25" s="43">
        <v>226</v>
      </c>
      <c r="E25" s="43">
        <v>552</v>
      </c>
      <c r="F25" s="43">
        <v>1317</v>
      </c>
      <c r="G25" s="43">
        <v>2241</v>
      </c>
      <c r="H25" s="43">
        <v>4230</v>
      </c>
      <c r="I25" s="43">
        <v>5852</v>
      </c>
      <c r="J25" s="43">
        <v>3293</v>
      </c>
      <c r="K25" s="43">
        <v>281</v>
      </c>
      <c r="L25" s="43">
        <v>202</v>
      </c>
      <c r="M25" s="43">
        <v>217</v>
      </c>
      <c r="N25" s="43">
        <v>18756</v>
      </c>
    </row>
    <row r="26" spans="1:14" s="43" customFormat="1" ht="9.75" customHeight="1">
      <c r="A26" s="43" t="s">
        <v>51</v>
      </c>
      <c r="B26" s="43">
        <v>95</v>
      </c>
      <c r="C26" s="43">
        <v>0</v>
      </c>
      <c r="D26" s="43">
        <v>95</v>
      </c>
      <c r="E26" s="43">
        <v>222</v>
      </c>
      <c r="F26" s="43">
        <v>88</v>
      </c>
      <c r="G26" s="43">
        <v>2654</v>
      </c>
      <c r="H26" s="43">
        <v>15</v>
      </c>
      <c r="I26" s="43">
        <v>1186</v>
      </c>
      <c r="J26" s="43">
        <v>455</v>
      </c>
      <c r="K26" s="43">
        <v>267</v>
      </c>
      <c r="L26" s="43">
        <v>23</v>
      </c>
      <c r="M26" s="43">
        <v>89</v>
      </c>
      <c r="N26" s="43">
        <v>5189</v>
      </c>
    </row>
    <row r="27" spans="1:16" s="48" customFormat="1" ht="9.75" customHeight="1">
      <c r="A27" s="48" t="s">
        <v>52</v>
      </c>
      <c r="B27" s="72">
        <f>SUM(B5:B8,B11:B14)</f>
        <v>2577</v>
      </c>
      <c r="C27" s="72">
        <f aca="true" t="shared" si="1" ref="C27:N27">SUM(C5:C8,C11:C14)</f>
        <v>1460</v>
      </c>
      <c r="D27" s="72">
        <f t="shared" si="1"/>
        <v>2983</v>
      </c>
      <c r="E27" s="72">
        <f t="shared" si="1"/>
        <v>5287</v>
      </c>
      <c r="F27" s="72">
        <f t="shared" si="1"/>
        <v>7660</v>
      </c>
      <c r="G27" s="72">
        <f t="shared" si="1"/>
        <v>8868</v>
      </c>
      <c r="H27" s="72">
        <f t="shared" si="1"/>
        <v>1057</v>
      </c>
      <c r="I27" s="72">
        <f>SUM(I5:I8,I11:I14)</f>
        <v>45447</v>
      </c>
      <c r="J27" s="72">
        <f t="shared" si="1"/>
        <v>75339</v>
      </c>
      <c r="K27" s="72">
        <f t="shared" si="1"/>
        <v>69684</v>
      </c>
      <c r="L27" s="72">
        <f t="shared" si="1"/>
        <v>4683</v>
      </c>
      <c r="M27" s="72">
        <f t="shared" si="1"/>
        <v>2486</v>
      </c>
      <c r="N27" s="72">
        <f t="shared" si="1"/>
        <v>227531</v>
      </c>
      <c r="O27" s="43"/>
      <c r="P27" s="43"/>
    </row>
    <row r="28" spans="1:16" s="48" customFormat="1" ht="9.75" customHeight="1">
      <c r="A28" s="48" t="s">
        <v>53</v>
      </c>
      <c r="B28" s="72">
        <f>SUM(B15:B18)</f>
        <v>1365</v>
      </c>
      <c r="C28" s="72">
        <f aca="true" t="shared" si="2" ref="C28:N28">SUM(C15:C18)</f>
        <v>150</v>
      </c>
      <c r="D28" s="72">
        <f t="shared" si="2"/>
        <v>1515</v>
      </c>
      <c r="E28" s="72">
        <f t="shared" si="2"/>
        <v>1232</v>
      </c>
      <c r="F28" s="72">
        <f t="shared" si="2"/>
        <v>5295</v>
      </c>
      <c r="G28" s="72">
        <f t="shared" si="2"/>
        <v>2011</v>
      </c>
      <c r="H28" s="72">
        <f t="shared" si="2"/>
        <v>594</v>
      </c>
      <c r="I28" s="72">
        <f t="shared" si="2"/>
        <v>17475</v>
      </c>
      <c r="J28" s="72">
        <f t="shared" si="2"/>
        <v>4667</v>
      </c>
      <c r="K28" s="72">
        <f t="shared" si="2"/>
        <v>13998</v>
      </c>
      <c r="L28" s="72">
        <f t="shared" si="2"/>
        <v>656</v>
      </c>
      <c r="M28" s="72">
        <f t="shared" si="2"/>
        <v>416</v>
      </c>
      <c r="N28" s="72">
        <f t="shared" si="2"/>
        <v>49374</v>
      </c>
      <c r="O28" s="43"/>
      <c r="P28" s="43"/>
    </row>
    <row r="29" spans="1:27" s="48" customFormat="1" ht="9.75" customHeight="1">
      <c r="A29" s="48" t="s">
        <v>54</v>
      </c>
      <c r="B29" s="72">
        <f>SUM(B19:B26)</f>
        <v>1309</v>
      </c>
      <c r="C29" s="72">
        <f aca="true" t="shared" si="3" ref="C29:N29">SUM(C19:C26)</f>
        <v>19</v>
      </c>
      <c r="D29" s="72">
        <f t="shared" si="3"/>
        <v>1702</v>
      </c>
      <c r="E29" s="72">
        <f t="shared" si="3"/>
        <v>3685</v>
      </c>
      <c r="F29" s="72">
        <f t="shared" si="3"/>
        <v>7668</v>
      </c>
      <c r="G29" s="72">
        <f t="shared" si="3"/>
        <v>6590</v>
      </c>
      <c r="H29" s="72">
        <f t="shared" si="3"/>
        <v>7406</v>
      </c>
      <c r="I29" s="72">
        <f t="shared" si="3"/>
        <v>17559</v>
      </c>
      <c r="J29" s="72">
        <f t="shared" si="3"/>
        <v>10577</v>
      </c>
      <c r="K29" s="72">
        <f t="shared" si="3"/>
        <v>4237</v>
      </c>
      <c r="L29" s="72">
        <f t="shared" si="3"/>
        <v>1460</v>
      </c>
      <c r="M29" s="72">
        <f t="shared" si="3"/>
        <v>1406</v>
      </c>
      <c r="N29" s="72">
        <f t="shared" si="3"/>
        <v>63618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48" customFormat="1" ht="9.75" customHeight="1">
      <c r="A30" s="17" t="s">
        <v>127</v>
      </c>
      <c r="B30" s="73">
        <f aca="true" t="shared" si="4" ref="B30:N30">SUM(B27:B29)</f>
        <v>5251</v>
      </c>
      <c r="C30" s="73">
        <f t="shared" si="4"/>
        <v>1629</v>
      </c>
      <c r="D30" s="73">
        <f t="shared" si="4"/>
        <v>6200</v>
      </c>
      <c r="E30" s="73">
        <f t="shared" si="4"/>
        <v>10204</v>
      </c>
      <c r="F30" s="73">
        <f t="shared" si="4"/>
        <v>20623</v>
      </c>
      <c r="G30" s="73">
        <f t="shared" si="4"/>
        <v>17469</v>
      </c>
      <c r="H30" s="73">
        <f t="shared" si="4"/>
        <v>9057</v>
      </c>
      <c r="I30" s="73">
        <f t="shared" si="4"/>
        <v>80481</v>
      </c>
      <c r="J30" s="73">
        <f t="shared" si="4"/>
        <v>90583</v>
      </c>
      <c r="K30" s="73">
        <f t="shared" si="4"/>
        <v>87919</v>
      </c>
      <c r="L30" s="73">
        <f t="shared" si="4"/>
        <v>6799</v>
      </c>
      <c r="M30" s="73">
        <f t="shared" si="4"/>
        <v>4308</v>
      </c>
      <c r="N30" s="73">
        <f t="shared" si="4"/>
        <v>340523</v>
      </c>
      <c r="O30" s="43"/>
      <c r="P30" s="43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14" s="43" customFormat="1" ht="30" customHeight="1">
      <c r="A31" s="128" t="s">
        <v>20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1:14" s="43" customFormat="1" ht="9.75" customHeight="1">
      <c r="A32" s="43" t="s">
        <v>30</v>
      </c>
      <c r="B32" s="54">
        <f aca="true" t="shared" si="5" ref="B32:N32">B5/$N5*100</f>
        <v>0</v>
      </c>
      <c r="C32" s="54">
        <f t="shared" si="5"/>
        <v>0.21844711671014402</v>
      </c>
      <c r="D32" s="54">
        <f t="shared" si="5"/>
        <v>0.373268859621217</v>
      </c>
      <c r="E32" s="54">
        <f t="shared" si="5"/>
        <v>3.3700239655574644</v>
      </c>
      <c r="F32" s="54">
        <f t="shared" si="5"/>
        <v>2.941613115310386</v>
      </c>
      <c r="G32" s="54">
        <f t="shared" si="5"/>
        <v>1.2385739432885834</v>
      </c>
      <c r="H32" s="54">
        <f t="shared" si="5"/>
        <v>0.40508154652075246</v>
      </c>
      <c r="I32" s="54">
        <f t="shared" si="5"/>
        <v>58.212975334563424</v>
      </c>
      <c r="J32" s="54">
        <f t="shared" si="5"/>
        <v>20.580687578206188</v>
      </c>
      <c r="K32" s="54">
        <f t="shared" si="5"/>
        <v>9.16629551865284</v>
      </c>
      <c r="L32" s="54">
        <f t="shared" si="5"/>
        <v>0</v>
      </c>
      <c r="M32" s="54">
        <f t="shared" si="5"/>
        <v>3.4930330215690018</v>
      </c>
      <c r="N32" s="54">
        <f t="shared" si="5"/>
        <v>100</v>
      </c>
    </row>
    <row r="33" spans="1:14" s="43" customFormat="1" ht="9.75" customHeight="1">
      <c r="A33" s="10" t="s">
        <v>130</v>
      </c>
      <c r="B33" s="54">
        <f aca="true" t="shared" si="6" ref="B33:N33">B6/$N6*100</f>
        <v>0</v>
      </c>
      <c r="C33" s="54">
        <f t="shared" si="6"/>
        <v>3.155818540433925</v>
      </c>
      <c r="D33" s="54">
        <f t="shared" si="6"/>
        <v>0</v>
      </c>
      <c r="E33" s="54">
        <f t="shared" si="6"/>
        <v>2.0710059171597637</v>
      </c>
      <c r="F33" s="54">
        <f t="shared" si="6"/>
        <v>2.0710059171597637</v>
      </c>
      <c r="G33" s="54">
        <f t="shared" si="6"/>
        <v>0</v>
      </c>
      <c r="H33" s="54">
        <f t="shared" si="6"/>
        <v>0</v>
      </c>
      <c r="I33" s="54">
        <f t="shared" si="6"/>
        <v>7.593688362919132</v>
      </c>
      <c r="J33" s="54">
        <f t="shared" si="6"/>
        <v>78.79684418145956</v>
      </c>
      <c r="K33" s="54">
        <f t="shared" si="6"/>
        <v>6.31163708086785</v>
      </c>
      <c r="L33" s="54">
        <f t="shared" si="6"/>
        <v>0</v>
      </c>
      <c r="M33" s="54">
        <f t="shared" si="6"/>
        <v>0</v>
      </c>
      <c r="N33" s="54">
        <f t="shared" si="6"/>
        <v>100</v>
      </c>
    </row>
    <row r="34" spans="1:14" s="43" customFormat="1" ht="9.75" customHeight="1">
      <c r="A34" s="43" t="s">
        <v>32</v>
      </c>
      <c r="B34" s="54">
        <f>B7/$N7*100</f>
        <v>2.918362156663276</v>
      </c>
      <c r="C34" s="54">
        <f aca="true" t="shared" si="7" ref="C34:N34">C7/$N7*100</f>
        <v>0.8646998982706002</v>
      </c>
      <c r="D34" s="54">
        <f t="shared" si="7"/>
        <v>0.5261317395727365</v>
      </c>
      <c r="E34" s="54">
        <f t="shared" si="7"/>
        <v>2.152212614445575</v>
      </c>
      <c r="F34" s="54">
        <f t="shared" si="7"/>
        <v>3.1122838250254325</v>
      </c>
      <c r="G34" s="54">
        <f t="shared" si="7"/>
        <v>6.410541709053917</v>
      </c>
      <c r="H34" s="54">
        <f t="shared" si="7"/>
        <v>0.9950406917599186</v>
      </c>
      <c r="I34" s="54">
        <f t="shared" si="7"/>
        <v>2.0202822990844354</v>
      </c>
      <c r="J34" s="54">
        <f t="shared" si="7"/>
        <v>4.293298575788403</v>
      </c>
      <c r="K34" s="54">
        <f t="shared" si="7"/>
        <v>75.27975584944049</v>
      </c>
      <c r="L34" s="54">
        <f t="shared" si="7"/>
        <v>1.3876525940996949</v>
      </c>
      <c r="M34" s="54">
        <f t="shared" si="7"/>
        <v>0.03973804679552391</v>
      </c>
      <c r="N34" s="54">
        <f t="shared" si="7"/>
        <v>100</v>
      </c>
    </row>
    <row r="35" spans="1:14" s="43" customFormat="1" ht="9.75" customHeight="1">
      <c r="A35" s="43" t="s">
        <v>33</v>
      </c>
      <c r="B35" s="54">
        <f aca="true" t="shared" si="8" ref="B35:N35">B8/$N8*100</f>
        <v>0.6909380813180973</v>
      </c>
      <c r="C35" s="54">
        <f t="shared" si="8"/>
        <v>1.178138010452653</v>
      </c>
      <c r="D35" s="54">
        <f t="shared" si="8"/>
        <v>1.842501550181593</v>
      </c>
      <c r="E35" s="54">
        <f t="shared" si="8"/>
        <v>2.2322614934892373</v>
      </c>
      <c r="F35" s="54">
        <f t="shared" si="8"/>
        <v>5.748959163787758</v>
      </c>
      <c r="G35" s="54">
        <f t="shared" si="8"/>
        <v>11.931969173531757</v>
      </c>
      <c r="H35" s="54">
        <f t="shared" si="8"/>
        <v>0</v>
      </c>
      <c r="I35" s="54">
        <f t="shared" si="8"/>
        <v>0.21259633271326067</v>
      </c>
      <c r="J35" s="54">
        <f t="shared" si="8"/>
        <v>27.664097794313047</v>
      </c>
      <c r="K35" s="54">
        <f t="shared" si="8"/>
        <v>43.08619009655417</v>
      </c>
      <c r="L35" s="54">
        <f t="shared" si="8"/>
        <v>3.436974045531048</v>
      </c>
      <c r="M35" s="54">
        <f t="shared" si="8"/>
        <v>1.9753742581273808</v>
      </c>
      <c r="N35" s="54">
        <f t="shared" si="8"/>
        <v>100</v>
      </c>
    </row>
    <row r="36" spans="1:14" s="43" customFormat="1" ht="9.75" customHeight="1">
      <c r="A36" s="47" t="s">
        <v>63</v>
      </c>
      <c r="B36" s="54">
        <f aca="true" t="shared" si="9" ref="B36:N36">B9/$N9*100</f>
        <v>0</v>
      </c>
      <c r="C36" s="54">
        <f t="shared" si="9"/>
        <v>2.169491525423729</v>
      </c>
      <c r="D36" s="54">
        <f t="shared" si="9"/>
        <v>1.3785310734463276</v>
      </c>
      <c r="E36" s="54">
        <f t="shared" si="9"/>
        <v>1.0621468926553672</v>
      </c>
      <c r="F36" s="54">
        <f t="shared" si="9"/>
        <v>0.0903954802259887</v>
      </c>
      <c r="G36" s="54">
        <f t="shared" si="9"/>
        <v>14.01129943502825</v>
      </c>
      <c r="H36" s="54">
        <f t="shared" si="9"/>
        <v>0</v>
      </c>
      <c r="I36" s="54">
        <f t="shared" si="9"/>
        <v>0</v>
      </c>
      <c r="J36" s="54">
        <f t="shared" si="9"/>
        <v>65.92090395480226</v>
      </c>
      <c r="K36" s="54">
        <f t="shared" si="9"/>
        <v>10.32768361581921</v>
      </c>
      <c r="L36" s="54">
        <f t="shared" si="9"/>
        <v>0</v>
      </c>
      <c r="M36" s="54">
        <f t="shared" si="9"/>
        <v>5.03954802259887</v>
      </c>
      <c r="N36" s="54">
        <f t="shared" si="9"/>
        <v>100</v>
      </c>
    </row>
    <row r="37" spans="1:14" s="43" customFormat="1" ht="9.75" customHeight="1">
      <c r="A37" s="47" t="s">
        <v>35</v>
      </c>
      <c r="B37" s="120">
        <f aca="true" t="shared" si="10" ref="B37:N37">B10/$N10*100</f>
        <v>1.1363636363636365</v>
      </c>
      <c r="C37" s="120">
        <f t="shared" si="10"/>
        <v>0.539044289044289</v>
      </c>
      <c r="D37" s="120">
        <f t="shared" si="10"/>
        <v>2.1416083916083917</v>
      </c>
      <c r="E37" s="120">
        <f t="shared" si="10"/>
        <v>2.9865967365967365</v>
      </c>
      <c r="F37" s="120">
        <f t="shared" si="10"/>
        <v>9.396853146853147</v>
      </c>
      <c r="G37" s="120">
        <f t="shared" si="10"/>
        <v>10.591491841491841</v>
      </c>
      <c r="H37" s="120">
        <f t="shared" si="10"/>
        <v>0</v>
      </c>
      <c r="I37" s="120">
        <f t="shared" si="10"/>
        <v>0.34965034965034963</v>
      </c>
      <c r="J37" s="120">
        <f t="shared" si="10"/>
        <v>3.0011655011655014</v>
      </c>
      <c r="K37" s="120">
        <f t="shared" si="10"/>
        <v>64.20454545454545</v>
      </c>
      <c r="L37" s="120">
        <f t="shared" si="10"/>
        <v>5.652680652680653</v>
      </c>
      <c r="M37" s="120">
        <f t="shared" si="10"/>
        <v>0</v>
      </c>
      <c r="N37" s="120">
        <f t="shared" si="10"/>
        <v>100</v>
      </c>
    </row>
    <row r="38" spans="1:14" s="43" customFormat="1" ht="9.75" customHeight="1">
      <c r="A38" s="43" t="s">
        <v>36</v>
      </c>
      <c r="B38" s="120">
        <f aca="true" t="shared" si="11" ref="B38:N38">B11/$N11*100</f>
        <v>0.8142024799561776</v>
      </c>
      <c r="C38" s="120">
        <f t="shared" si="11"/>
        <v>0</v>
      </c>
      <c r="D38" s="120">
        <f t="shared" si="11"/>
        <v>1.859967133110901</v>
      </c>
      <c r="E38" s="120">
        <f t="shared" si="11"/>
        <v>0.8988596185448932</v>
      </c>
      <c r="F38" s="120">
        <f t="shared" si="11"/>
        <v>2.001892336039042</v>
      </c>
      <c r="G38" s="120">
        <f t="shared" si="11"/>
        <v>2.8459738060853543</v>
      </c>
      <c r="H38" s="120">
        <f t="shared" si="11"/>
        <v>0.4058562820576665</v>
      </c>
      <c r="I38" s="120">
        <f t="shared" si="11"/>
        <v>9.583686071410787</v>
      </c>
      <c r="J38" s="120">
        <f t="shared" si="11"/>
        <v>65.01668243613365</v>
      </c>
      <c r="K38" s="120">
        <f t="shared" si="11"/>
        <v>15.885663064588417</v>
      </c>
      <c r="L38" s="120">
        <f t="shared" si="11"/>
        <v>0</v>
      </c>
      <c r="M38" s="120">
        <f t="shared" si="11"/>
        <v>0.6872167720731039</v>
      </c>
      <c r="N38" s="120">
        <f t="shared" si="11"/>
        <v>100</v>
      </c>
    </row>
    <row r="39" spans="1:14" s="43" customFormat="1" ht="9.75" customHeight="1">
      <c r="A39" s="43" t="s">
        <v>37</v>
      </c>
      <c r="B39" s="54">
        <f aca="true" t="shared" si="12" ref="B39:N39">B12/$N12*100</f>
        <v>0.5165947208265516</v>
      </c>
      <c r="C39" s="54">
        <f t="shared" si="12"/>
        <v>0</v>
      </c>
      <c r="D39" s="54">
        <f t="shared" si="12"/>
        <v>0.5165947208265516</v>
      </c>
      <c r="E39" s="54">
        <f t="shared" si="12"/>
        <v>4.111527846578444</v>
      </c>
      <c r="F39" s="54">
        <f t="shared" si="12"/>
        <v>3.184488005095181</v>
      </c>
      <c r="G39" s="54">
        <f t="shared" si="12"/>
        <v>4.6918123275068995</v>
      </c>
      <c r="H39" s="54">
        <f t="shared" si="12"/>
        <v>0</v>
      </c>
      <c r="I39" s="54">
        <f t="shared" si="12"/>
        <v>19.81459203170335</v>
      </c>
      <c r="J39" s="54">
        <f t="shared" si="12"/>
        <v>44.80928455169486</v>
      </c>
      <c r="K39" s="54">
        <f t="shared" si="12"/>
        <v>19.347533790956053</v>
      </c>
      <c r="L39" s="54">
        <f t="shared" si="12"/>
        <v>0.7784304012454887</v>
      </c>
      <c r="M39" s="54">
        <f t="shared" si="12"/>
        <v>2.2291416035666267</v>
      </c>
      <c r="N39" s="54">
        <f t="shared" si="12"/>
        <v>100</v>
      </c>
    </row>
    <row r="40" spans="1:14" s="43" customFormat="1" ht="9.75" customHeight="1">
      <c r="A40" s="43" t="s">
        <v>38</v>
      </c>
      <c r="B40" s="54">
        <f aca="true" t="shared" si="13" ref="B40:N40">B13/$N13*100</f>
        <v>0.7274583625805628</v>
      </c>
      <c r="C40" s="54">
        <f t="shared" si="13"/>
        <v>0.07019335077531746</v>
      </c>
      <c r="D40" s="54">
        <f t="shared" si="13"/>
        <v>0.5168783102546104</v>
      </c>
      <c r="E40" s="54">
        <f t="shared" si="13"/>
        <v>4.0074022078999425</v>
      </c>
      <c r="F40" s="54">
        <f t="shared" si="13"/>
        <v>9.074085891136493</v>
      </c>
      <c r="G40" s="54">
        <f t="shared" si="13"/>
        <v>4.7795290664284344</v>
      </c>
      <c r="H40" s="54">
        <f t="shared" si="13"/>
        <v>0.49135345542722225</v>
      </c>
      <c r="I40" s="54">
        <f t="shared" si="13"/>
        <v>6.993810222704358</v>
      </c>
      <c r="J40" s="54">
        <f t="shared" si="13"/>
        <v>60.43647501754834</v>
      </c>
      <c r="K40" s="54">
        <f t="shared" si="13"/>
        <v>12.18811818007785</v>
      </c>
      <c r="L40" s="54">
        <f t="shared" si="13"/>
        <v>0.7146959351668688</v>
      </c>
      <c r="M40" s="54">
        <f t="shared" si="13"/>
        <v>0</v>
      </c>
      <c r="N40" s="54">
        <f t="shared" si="13"/>
        <v>100</v>
      </c>
    </row>
    <row r="41" spans="1:14" s="43" customFormat="1" ht="9.75" customHeight="1">
      <c r="A41" s="43" t="s">
        <v>39</v>
      </c>
      <c r="B41" s="54">
        <f aca="true" t="shared" si="14" ref="B41:N41">B14/$N14*100</f>
        <v>0.42328342944802705</v>
      </c>
      <c r="C41" s="54">
        <f t="shared" si="14"/>
        <v>1.8096076815999544</v>
      </c>
      <c r="D41" s="54">
        <f t="shared" si="14"/>
        <v>3.883412403056731</v>
      </c>
      <c r="E41" s="54">
        <f t="shared" si="14"/>
        <v>1.4232550211641715</v>
      </c>
      <c r="F41" s="54">
        <f t="shared" si="14"/>
        <v>2.752762705604954</v>
      </c>
      <c r="G41" s="54">
        <f t="shared" si="14"/>
        <v>0.9914491065594727</v>
      </c>
      <c r="H41" s="54">
        <f t="shared" si="14"/>
        <v>0</v>
      </c>
      <c r="I41" s="54">
        <f t="shared" si="14"/>
        <v>25.2322377205193</v>
      </c>
      <c r="J41" s="54">
        <f t="shared" si="14"/>
        <v>48.56964290787194</v>
      </c>
      <c r="K41" s="54">
        <f t="shared" si="14"/>
        <v>5.823698190392319</v>
      </c>
      <c r="L41" s="54">
        <f t="shared" si="14"/>
        <v>9.090650833783132</v>
      </c>
      <c r="M41" s="54">
        <f t="shared" si="14"/>
        <v>0</v>
      </c>
      <c r="N41" s="54">
        <f t="shared" si="14"/>
        <v>100</v>
      </c>
    </row>
    <row r="42" spans="1:14" s="43" customFormat="1" ht="9.75" customHeight="1">
      <c r="A42" s="43" t="s">
        <v>40</v>
      </c>
      <c r="B42" s="54">
        <f aca="true" t="shared" si="15" ref="B42:N42">B15/$N15*100</f>
        <v>2.3549585595884537</v>
      </c>
      <c r="C42" s="54">
        <f t="shared" si="15"/>
        <v>0.7144898542440697</v>
      </c>
      <c r="D42" s="54">
        <f t="shared" si="15"/>
        <v>3.6867676478994</v>
      </c>
      <c r="E42" s="54">
        <f t="shared" si="15"/>
        <v>1.8462417833666762</v>
      </c>
      <c r="F42" s="54">
        <f t="shared" si="15"/>
        <v>2.492140611603315</v>
      </c>
      <c r="G42" s="54">
        <f t="shared" si="15"/>
        <v>1.914832809374107</v>
      </c>
      <c r="H42" s="54">
        <f t="shared" si="15"/>
        <v>0</v>
      </c>
      <c r="I42" s="54">
        <f t="shared" si="15"/>
        <v>23.86967705058588</v>
      </c>
      <c r="J42" s="54">
        <f t="shared" si="15"/>
        <v>5.252929408402401</v>
      </c>
      <c r="K42" s="54">
        <f t="shared" si="15"/>
        <v>55.67304944269791</v>
      </c>
      <c r="L42" s="54">
        <f t="shared" si="15"/>
        <v>0.6573306659045441</v>
      </c>
      <c r="M42" s="54">
        <f t="shared" si="15"/>
        <v>1.537582166333238</v>
      </c>
      <c r="N42" s="54">
        <f t="shared" si="15"/>
        <v>100</v>
      </c>
    </row>
    <row r="43" spans="1:14" s="43" customFormat="1" ht="9.75" customHeight="1">
      <c r="A43" s="43" t="s">
        <v>41</v>
      </c>
      <c r="B43" s="54">
        <f aca="true" t="shared" si="16" ref="B43:N43">B16/$N16*100</f>
        <v>1.566642564473367</v>
      </c>
      <c r="C43" s="54">
        <f t="shared" si="16"/>
        <v>0</v>
      </c>
      <c r="D43" s="54">
        <f t="shared" si="16"/>
        <v>1.1328030850807425</v>
      </c>
      <c r="E43" s="54">
        <f t="shared" si="16"/>
        <v>4.940949626416004</v>
      </c>
      <c r="F43" s="54">
        <f t="shared" si="16"/>
        <v>17.570498915401302</v>
      </c>
      <c r="G43" s="54">
        <f t="shared" si="16"/>
        <v>1.0122921185827911</v>
      </c>
      <c r="H43" s="54">
        <f t="shared" si="16"/>
        <v>3.8081465413352618</v>
      </c>
      <c r="I43" s="54">
        <f t="shared" si="16"/>
        <v>16.196673897324658</v>
      </c>
      <c r="J43" s="54">
        <f t="shared" si="16"/>
        <v>44.492648831043624</v>
      </c>
      <c r="K43" s="54">
        <f t="shared" si="16"/>
        <v>6.772716317184864</v>
      </c>
      <c r="L43" s="54">
        <f t="shared" si="16"/>
        <v>2.5066281031573876</v>
      </c>
      <c r="M43" s="54">
        <f t="shared" si="16"/>
        <v>0</v>
      </c>
      <c r="N43" s="54">
        <f t="shared" si="16"/>
        <v>100</v>
      </c>
    </row>
    <row r="44" spans="1:14" s="43" customFormat="1" ht="9.75" customHeight="1">
      <c r="A44" s="43" t="s">
        <v>42</v>
      </c>
      <c r="B44" s="54">
        <f aca="true" t="shared" si="17" ref="B44:N44">B17/$N17*100</f>
        <v>1.5726735450265452</v>
      </c>
      <c r="C44" s="54">
        <f t="shared" si="17"/>
        <v>0.25042572373034155</v>
      </c>
      <c r="D44" s="54">
        <f t="shared" si="17"/>
        <v>2.13362716618251</v>
      </c>
      <c r="E44" s="54">
        <f t="shared" si="17"/>
        <v>2.364018832014424</v>
      </c>
      <c r="F44" s="54">
        <f t="shared" si="17"/>
        <v>8.83501953320645</v>
      </c>
      <c r="G44" s="54">
        <f t="shared" si="17"/>
        <v>4.768105779825704</v>
      </c>
      <c r="H44" s="54">
        <f t="shared" si="17"/>
        <v>0</v>
      </c>
      <c r="I44" s="54">
        <f t="shared" si="17"/>
        <v>51.47751177000901</v>
      </c>
      <c r="J44" s="54">
        <f t="shared" si="17"/>
        <v>15.766803566062308</v>
      </c>
      <c r="K44" s="54">
        <f t="shared" si="17"/>
        <v>11.890213362716619</v>
      </c>
      <c r="L44" s="54">
        <f t="shared" si="17"/>
        <v>0.9416007212260843</v>
      </c>
      <c r="M44" s="54">
        <f t="shared" si="17"/>
        <v>0</v>
      </c>
      <c r="N44" s="54">
        <f t="shared" si="17"/>
        <v>100</v>
      </c>
    </row>
    <row r="45" spans="1:14" s="43" customFormat="1" ht="9.75" customHeight="1">
      <c r="A45" s="43" t="s">
        <v>43</v>
      </c>
      <c r="B45" s="54">
        <f aca="true" t="shared" si="18" ref="B45:N45">B18/$N18*100</f>
        <v>4.119006029188032</v>
      </c>
      <c r="C45" s="54">
        <f t="shared" si="18"/>
        <v>0</v>
      </c>
      <c r="D45" s="54">
        <f t="shared" si="18"/>
        <v>3.4372006536315993</v>
      </c>
      <c r="E45" s="54">
        <f t="shared" si="18"/>
        <v>2.6370654195075223</v>
      </c>
      <c r="F45" s="54">
        <f t="shared" si="18"/>
        <v>18.301684791795797</v>
      </c>
      <c r="G45" s="54">
        <f t="shared" si="18"/>
        <v>6.525046486730152</v>
      </c>
      <c r="H45" s="54">
        <f t="shared" si="18"/>
        <v>2.456753254071111</v>
      </c>
      <c r="I45" s="54">
        <f t="shared" si="18"/>
        <v>42.193046712120356</v>
      </c>
      <c r="J45" s="54">
        <f t="shared" si="18"/>
        <v>1.8481996957232207</v>
      </c>
      <c r="K45" s="54">
        <f t="shared" si="18"/>
        <v>15.720966923987154</v>
      </c>
      <c r="L45" s="54">
        <f t="shared" si="18"/>
        <v>1.932721023271539</v>
      </c>
      <c r="M45" s="54">
        <f t="shared" si="18"/>
        <v>0.8283090099735166</v>
      </c>
      <c r="N45" s="54">
        <f t="shared" si="18"/>
        <v>100</v>
      </c>
    </row>
    <row r="46" spans="1:14" s="43" customFormat="1" ht="9.75" customHeight="1">
      <c r="A46" s="43" t="s">
        <v>44</v>
      </c>
      <c r="B46" s="54">
        <f aca="true" t="shared" si="19" ref="B46:N46">B19/$N19*100</f>
        <v>2.9251288269172475</v>
      </c>
      <c r="C46" s="54">
        <f t="shared" si="19"/>
        <v>0</v>
      </c>
      <c r="D46" s="54">
        <f t="shared" si="19"/>
        <v>0.2576538344953016</v>
      </c>
      <c r="E46" s="54">
        <f t="shared" si="19"/>
        <v>7.16883904213398</v>
      </c>
      <c r="F46" s="54">
        <f t="shared" si="19"/>
        <v>12.382540163685965</v>
      </c>
      <c r="G46" s="54">
        <f t="shared" si="19"/>
        <v>3.8951197332525007</v>
      </c>
      <c r="H46" s="54">
        <f t="shared" si="19"/>
        <v>1.3185813882994846</v>
      </c>
      <c r="I46" s="54">
        <f t="shared" si="19"/>
        <v>21.188238860260686</v>
      </c>
      <c r="J46" s="54">
        <f t="shared" si="19"/>
        <v>24.537738708699607</v>
      </c>
      <c r="K46" s="54">
        <f t="shared" si="19"/>
        <v>26.326159442255232</v>
      </c>
      <c r="L46" s="54">
        <f t="shared" si="19"/>
        <v>0</v>
      </c>
      <c r="M46" s="54">
        <f t="shared" si="19"/>
        <v>0</v>
      </c>
      <c r="N46" s="54">
        <f t="shared" si="19"/>
        <v>100</v>
      </c>
    </row>
    <row r="47" spans="1:14" s="43" customFormat="1" ht="9.75" customHeight="1">
      <c r="A47" s="43" t="s">
        <v>45</v>
      </c>
      <c r="B47" s="54">
        <f aca="true" t="shared" si="20" ref="B47:N47">B20/$N20*100</f>
        <v>3.498542274052478</v>
      </c>
      <c r="C47" s="54">
        <f t="shared" si="20"/>
        <v>0</v>
      </c>
      <c r="D47" s="54">
        <f t="shared" si="20"/>
        <v>2.4295432458697768</v>
      </c>
      <c r="E47" s="54">
        <f t="shared" si="20"/>
        <v>2.575315840621963</v>
      </c>
      <c r="F47" s="54">
        <f t="shared" si="20"/>
        <v>26.919339164237122</v>
      </c>
      <c r="G47" s="54">
        <f t="shared" si="20"/>
        <v>3.498542274052478</v>
      </c>
      <c r="H47" s="54">
        <f t="shared" si="20"/>
        <v>2.672497570456754</v>
      </c>
      <c r="I47" s="54">
        <f t="shared" si="20"/>
        <v>19.33916423712342</v>
      </c>
      <c r="J47" s="54">
        <f t="shared" si="20"/>
        <v>37.26919339164237</v>
      </c>
      <c r="K47" s="54">
        <f t="shared" si="20"/>
        <v>0</v>
      </c>
      <c r="L47" s="54">
        <f t="shared" si="20"/>
        <v>0.7288629737609329</v>
      </c>
      <c r="M47" s="54">
        <f t="shared" si="20"/>
        <v>1.0689990281827018</v>
      </c>
      <c r="N47" s="54">
        <f t="shared" si="20"/>
        <v>100</v>
      </c>
    </row>
    <row r="48" spans="1:14" s="43" customFormat="1" ht="9.75" customHeight="1">
      <c r="A48" s="43" t="s">
        <v>46</v>
      </c>
      <c r="B48" s="54">
        <f aca="true" t="shared" si="21" ref="B48:N48">B21/$N21*100</f>
        <v>2.080957810718358</v>
      </c>
      <c r="C48" s="54">
        <f t="shared" si="21"/>
        <v>0</v>
      </c>
      <c r="D48" s="54">
        <f t="shared" si="21"/>
        <v>4.76054732041049</v>
      </c>
      <c r="E48" s="54">
        <f t="shared" si="21"/>
        <v>7.212086659064994</v>
      </c>
      <c r="F48" s="54">
        <f t="shared" si="21"/>
        <v>8.181299885974914</v>
      </c>
      <c r="G48" s="54">
        <f t="shared" si="21"/>
        <v>3.1166856708475863</v>
      </c>
      <c r="H48" s="54">
        <f t="shared" si="21"/>
        <v>15.060813378943367</v>
      </c>
      <c r="I48" s="54">
        <f t="shared" si="21"/>
        <v>34.16951729380464</v>
      </c>
      <c r="J48" s="54">
        <f t="shared" si="21"/>
        <v>7.316609654123907</v>
      </c>
      <c r="K48" s="54">
        <f t="shared" si="21"/>
        <v>9.606613454960092</v>
      </c>
      <c r="L48" s="54">
        <f t="shared" si="21"/>
        <v>2.2329912580767766</v>
      </c>
      <c r="M48" s="54">
        <f t="shared" si="21"/>
        <v>6.261877613074876</v>
      </c>
      <c r="N48" s="54">
        <f t="shared" si="21"/>
        <v>100</v>
      </c>
    </row>
    <row r="49" spans="1:14" s="43" customFormat="1" ht="9.75" customHeight="1">
      <c r="A49" s="43" t="s">
        <v>47</v>
      </c>
      <c r="B49" s="54">
        <f aca="true" t="shared" si="22" ref="B49:N49">B22/$N22*100</f>
        <v>2.4174700555068656</v>
      </c>
      <c r="C49" s="54">
        <f t="shared" si="22"/>
        <v>0</v>
      </c>
      <c r="D49" s="54">
        <f t="shared" si="22"/>
        <v>3.5933391761612623</v>
      </c>
      <c r="E49" s="54">
        <f t="shared" si="22"/>
        <v>3.797838153666375</v>
      </c>
      <c r="F49" s="54">
        <f t="shared" si="22"/>
        <v>27.12532865907099</v>
      </c>
      <c r="G49" s="54">
        <f t="shared" si="22"/>
        <v>2.9579316389132337</v>
      </c>
      <c r="H49" s="54">
        <f t="shared" si="22"/>
        <v>3.264680105170903</v>
      </c>
      <c r="I49" s="54">
        <f t="shared" si="22"/>
        <v>29.243353783231086</v>
      </c>
      <c r="J49" s="54">
        <f t="shared" si="22"/>
        <v>17.74028629856851</v>
      </c>
      <c r="K49" s="54">
        <f t="shared" si="22"/>
        <v>2.4101665205959684</v>
      </c>
      <c r="L49" s="54">
        <f t="shared" si="22"/>
        <v>7.193981887233421</v>
      </c>
      <c r="M49" s="54">
        <f t="shared" si="22"/>
        <v>0.2556237218813906</v>
      </c>
      <c r="N49" s="54">
        <f t="shared" si="22"/>
        <v>100</v>
      </c>
    </row>
    <row r="50" spans="1:14" s="43" customFormat="1" ht="9.75" customHeight="1">
      <c r="A50" s="43" t="s">
        <v>48</v>
      </c>
      <c r="B50" s="54">
        <f aca="true" t="shared" si="23" ref="B50:N50">B23/$N23*100</f>
        <v>0</v>
      </c>
      <c r="C50" s="54">
        <f t="shared" si="23"/>
        <v>0</v>
      </c>
      <c r="D50" s="54">
        <f t="shared" si="23"/>
        <v>0</v>
      </c>
      <c r="E50" s="54">
        <f t="shared" si="23"/>
        <v>12.563237774030354</v>
      </c>
      <c r="F50" s="54">
        <f t="shared" si="23"/>
        <v>5.143338954468803</v>
      </c>
      <c r="G50" s="54">
        <f t="shared" si="23"/>
        <v>1.93929173693086</v>
      </c>
      <c r="H50" s="54">
        <f t="shared" si="23"/>
        <v>5.227655986509275</v>
      </c>
      <c r="I50" s="54">
        <f t="shared" si="23"/>
        <v>37.68971332209106</v>
      </c>
      <c r="J50" s="54">
        <f t="shared" si="23"/>
        <v>17.116357504215852</v>
      </c>
      <c r="K50" s="54">
        <f t="shared" si="23"/>
        <v>11.888701517706576</v>
      </c>
      <c r="L50" s="54">
        <f t="shared" si="23"/>
        <v>0</v>
      </c>
      <c r="M50" s="54">
        <f t="shared" si="23"/>
        <v>8.431703204047219</v>
      </c>
      <c r="N50" s="54">
        <f t="shared" si="23"/>
        <v>100</v>
      </c>
    </row>
    <row r="51" spans="1:14" s="43" customFormat="1" ht="9.75" customHeight="1">
      <c r="A51" s="43" t="s">
        <v>49</v>
      </c>
      <c r="B51" s="54">
        <f aca="true" t="shared" si="24" ref="B51:N51">B24/$N24*100</f>
        <v>1.3000890471950133</v>
      </c>
      <c r="C51" s="54">
        <f t="shared" si="24"/>
        <v>0</v>
      </c>
      <c r="D51" s="54">
        <f t="shared" si="24"/>
        <v>5.716829919857524</v>
      </c>
      <c r="E51" s="54">
        <f t="shared" si="24"/>
        <v>17.043633125556546</v>
      </c>
      <c r="F51" s="54">
        <f t="shared" si="24"/>
        <v>4.559216384683882</v>
      </c>
      <c r="G51" s="54">
        <f t="shared" si="24"/>
        <v>10.863757791629563</v>
      </c>
      <c r="H51" s="54">
        <f t="shared" si="24"/>
        <v>16.47373107747106</v>
      </c>
      <c r="I51" s="54">
        <f t="shared" si="24"/>
        <v>12.07479964381122</v>
      </c>
      <c r="J51" s="54">
        <f t="shared" si="24"/>
        <v>18.539626001780942</v>
      </c>
      <c r="K51" s="54">
        <f t="shared" si="24"/>
        <v>8.370436331255565</v>
      </c>
      <c r="L51" s="54">
        <f t="shared" si="24"/>
        <v>0</v>
      </c>
      <c r="M51" s="54">
        <f t="shared" si="24"/>
        <v>5.057880676758683</v>
      </c>
      <c r="N51" s="54">
        <f t="shared" si="24"/>
        <v>100</v>
      </c>
    </row>
    <row r="52" spans="1:14" s="43" customFormat="1" ht="9.75" customHeight="1">
      <c r="A52" s="43" t="s">
        <v>50</v>
      </c>
      <c r="B52" s="54">
        <f aca="true" t="shared" si="25" ref="B52:N52">B25/$N25*100</f>
        <v>1.7381104713158457</v>
      </c>
      <c r="C52" s="54">
        <f t="shared" si="25"/>
        <v>0.10130091703988058</v>
      </c>
      <c r="D52" s="54">
        <f t="shared" si="25"/>
        <v>1.2049477500533163</v>
      </c>
      <c r="E52" s="54">
        <f t="shared" si="25"/>
        <v>2.943058221369162</v>
      </c>
      <c r="F52" s="54">
        <f t="shared" si="25"/>
        <v>7.021753039027512</v>
      </c>
      <c r="G52" s="54">
        <f t="shared" si="25"/>
        <v>11.948176583493282</v>
      </c>
      <c r="H52" s="54">
        <f t="shared" si="25"/>
        <v>22.552783109404988</v>
      </c>
      <c r="I52" s="54">
        <f t="shared" si="25"/>
        <v>31.200682448283217</v>
      </c>
      <c r="J52" s="54">
        <f t="shared" si="25"/>
        <v>17.557048411175092</v>
      </c>
      <c r="K52" s="54">
        <f t="shared" si="25"/>
        <v>1.4981872467477075</v>
      </c>
      <c r="L52" s="54">
        <f t="shared" si="25"/>
        <v>1.076988696950309</v>
      </c>
      <c r="M52" s="54">
        <f t="shared" si="25"/>
        <v>1.1569631051396887</v>
      </c>
      <c r="N52" s="54">
        <f t="shared" si="25"/>
        <v>100</v>
      </c>
    </row>
    <row r="53" spans="1:14" s="43" customFormat="1" ht="9.75" customHeight="1">
      <c r="A53" s="43" t="s">
        <v>51</v>
      </c>
      <c r="B53" s="54">
        <f aca="true" t="shared" si="26" ref="B53:N53">B26/$N26*100</f>
        <v>1.8307959144343804</v>
      </c>
      <c r="C53" s="54">
        <f t="shared" si="26"/>
        <v>0</v>
      </c>
      <c r="D53" s="54">
        <f t="shared" si="26"/>
        <v>1.8307959144343804</v>
      </c>
      <c r="E53" s="54">
        <f t="shared" si="26"/>
        <v>4.278280978994026</v>
      </c>
      <c r="F53" s="54">
        <f t="shared" si="26"/>
        <v>1.6958951628444785</v>
      </c>
      <c r="G53" s="54">
        <f t="shared" si="26"/>
        <v>51.14665638851417</v>
      </c>
      <c r="H53" s="54">
        <f t="shared" si="26"/>
        <v>0.28907303912121796</v>
      </c>
      <c r="I53" s="54">
        <f t="shared" si="26"/>
        <v>22.856041626517634</v>
      </c>
      <c r="J53" s="54">
        <f t="shared" si="26"/>
        <v>8.768548853343612</v>
      </c>
      <c r="K53" s="54">
        <f t="shared" si="26"/>
        <v>5.145500096357679</v>
      </c>
      <c r="L53" s="54">
        <f t="shared" si="26"/>
        <v>0.4432453266525342</v>
      </c>
      <c r="M53" s="54">
        <f t="shared" si="26"/>
        <v>1.7151666987858933</v>
      </c>
      <c r="N53" s="54">
        <f t="shared" si="26"/>
        <v>100</v>
      </c>
    </row>
    <row r="54" spans="1:16" s="48" customFormat="1" ht="9.75" customHeight="1">
      <c r="A54" s="48" t="s">
        <v>52</v>
      </c>
      <c r="B54" s="56">
        <f>B27/$N27*100</f>
        <v>1.1325929214041164</v>
      </c>
      <c r="C54" s="56">
        <f aca="true" t="shared" si="27" ref="C54:N54">C27/$N27*100</f>
        <v>0.6416708052968606</v>
      </c>
      <c r="D54" s="56">
        <f t="shared" si="27"/>
        <v>1.3110301453428324</v>
      </c>
      <c r="E54" s="56">
        <f t="shared" si="27"/>
        <v>2.3236394161674676</v>
      </c>
      <c r="F54" s="56">
        <f t="shared" si="27"/>
        <v>3.3665742250506523</v>
      </c>
      <c r="G54" s="56">
        <f t="shared" si="27"/>
        <v>3.897490891351069</v>
      </c>
      <c r="H54" s="56">
        <f t="shared" si="27"/>
        <v>0.46455208301286416</v>
      </c>
      <c r="I54" s="56">
        <f t="shared" si="27"/>
        <v>19.973981567346865</v>
      </c>
      <c r="J54" s="56">
        <f t="shared" si="27"/>
        <v>33.111532054972734</v>
      </c>
      <c r="K54" s="56">
        <f t="shared" si="27"/>
        <v>30.626156435826328</v>
      </c>
      <c r="L54" s="56">
        <f t="shared" si="27"/>
        <v>2.058181083017259</v>
      </c>
      <c r="M54" s="56">
        <f t="shared" si="27"/>
        <v>1.092598371210956</v>
      </c>
      <c r="N54" s="56">
        <f t="shared" si="27"/>
        <v>100</v>
      </c>
      <c r="O54" s="43"/>
      <c r="P54" s="43"/>
    </row>
    <row r="55" spans="1:16" s="48" customFormat="1" ht="9.75" customHeight="1">
      <c r="A55" s="48" t="s">
        <v>53</v>
      </c>
      <c r="B55" s="56">
        <f aca="true" t="shared" si="28" ref="B55:N55">B28/$N28*100</f>
        <v>2.764612954186414</v>
      </c>
      <c r="C55" s="56">
        <f t="shared" si="28"/>
        <v>0.3038036213391664</v>
      </c>
      <c r="D55" s="56">
        <f t="shared" si="28"/>
        <v>3.06841657552558</v>
      </c>
      <c r="E55" s="56">
        <f t="shared" si="28"/>
        <v>2.495240409932353</v>
      </c>
      <c r="F55" s="56">
        <f t="shared" si="28"/>
        <v>10.724267833272574</v>
      </c>
      <c r="G55" s="56">
        <f t="shared" si="28"/>
        <v>4.072993883420423</v>
      </c>
      <c r="H55" s="56">
        <f t="shared" si="28"/>
        <v>1.203062340503099</v>
      </c>
      <c r="I55" s="56">
        <f t="shared" si="28"/>
        <v>35.39312188601288</v>
      </c>
      <c r="J55" s="56">
        <f t="shared" si="28"/>
        <v>9.452343338599263</v>
      </c>
      <c r="K55" s="56">
        <f t="shared" si="28"/>
        <v>28.350953943371003</v>
      </c>
      <c r="L55" s="56">
        <f t="shared" si="28"/>
        <v>1.328634503989954</v>
      </c>
      <c r="M55" s="56">
        <f t="shared" si="28"/>
        <v>0.842548709847288</v>
      </c>
      <c r="N55" s="56">
        <f t="shared" si="28"/>
        <v>100</v>
      </c>
      <c r="O55" s="43"/>
      <c r="P55" s="43"/>
    </row>
    <row r="56" spans="1:16" s="48" customFormat="1" ht="9.75" customHeight="1">
      <c r="A56" s="48" t="s">
        <v>54</v>
      </c>
      <c r="B56" s="56">
        <f aca="true" t="shared" si="29" ref="B56:N56">B29/$N29*100</f>
        <v>2.0575937627715426</v>
      </c>
      <c r="C56" s="56">
        <f t="shared" si="29"/>
        <v>0.029865761262535758</v>
      </c>
      <c r="D56" s="56">
        <f t="shared" si="29"/>
        <v>2.675343456254519</v>
      </c>
      <c r="E56" s="56">
        <f t="shared" si="29"/>
        <v>5.792385802760225</v>
      </c>
      <c r="F56" s="56">
        <f t="shared" si="29"/>
        <v>12.053192492690748</v>
      </c>
      <c r="G56" s="56">
        <f t="shared" si="29"/>
        <v>10.358703511584771</v>
      </c>
      <c r="H56" s="56">
        <f t="shared" si="29"/>
        <v>11.641359363702097</v>
      </c>
      <c r="I56" s="56">
        <f t="shared" si="29"/>
        <v>27.600679053098183</v>
      </c>
      <c r="J56" s="56">
        <f t="shared" si="29"/>
        <v>16.625797730202144</v>
      </c>
      <c r="K56" s="56">
        <f t="shared" si="29"/>
        <v>6.660064761545474</v>
      </c>
      <c r="L56" s="56">
        <f t="shared" si="29"/>
        <v>2.2949479707001164</v>
      </c>
      <c r="M56" s="56">
        <f t="shared" si="29"/>
        <v>2.2100663334276462</v>
      </c>
      <c r="N56" s="56">
        <f t="shared" si="29"/>
        <v>100</v>
      </c>
      <c r="O56" s="43"/>
      <c r="P56" s="43"/>
    </row>
    <row r="57" spans="1:16" s="48" customFormat="1" ht="9.75" customHeight="1">
      <c r="A57" s="17" t="s">
        <v>127</v>
      </c>
      <c r="B57" s="56">
        <f aca="true" t="shared" si="30" ref="B57:N57">B30/$N30*100</f>
        <v>1.5420397447455825</v>
      </c>
      <c r="C57" s="56">
        <f t="shared" si="30"/>
        <v>0.47838178331566444</v>
      </c>
      <c r="D57" s="56">
        <f t="shared" si="30"/>
        <v>1.820728702613333</v>
      </c>
      <c r="E57" s="56">
        <f t="shared" si="30"/>
        <v>2.9965670453978146</v>
      </c>
      <c r="F57" s="56">
        <f t="shared" si="30"/>
        <v>6.056272263547543</v>
      </c>
      <c r="G57" s="56">
        <f t="shared" si="30"/>
        <v>5.130049952572954</v>
      </c>
      <c r="H57" s="56">
        <f t="shared" si="30"/>
        <v>2.659732235414348</v>
      </c>
      <c r="I57" s="56">
        <f t="shared" si="30"/>
        <v>23.634526889519943</v>
      </c>
      <c r="J57" s="56">
        <f t="shared" si="30"/>
        <v>26.601140011100572</v>
      </c>
      <c r="K57" s="56">
        <f t="shared" si="30"/>
        <v>25.818814000816392</v>
      </c>
      <c r="L57" s="56">
        <f t="shared" si="30"/>
        <v>1.996634588559363</v>
      </c>
      <c r="M57" s="56">
        <f t="shared" si="30"/>
        <v>1.26511278239649</v>
      </c>
      <c r="N57" s="56">
        <f t="shared" si="30"/>
        <v>100</v>
      </c>
      <c r="O57" s="43"/>
      <c r="P57" s="43"/>
    </row>
    <row r="58" spans="1:14" s="43" customFormat="1" ht="6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="43" customFormat="1" ht="9"/>
    <row r="60" s="43" customFormat="1" ht="9"/>
    <row r="61" s="43" customFormat="1" ht="9"/>
    <row r="62" s="43" customFormat="1" ht="9"/>
    <row r="63" spans="1:14" s="43" customFormat="1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="43" customFormat="1" ht="9"/>
    <row r="65" s="43" customFormat="1" ht="9"/>
    <row r="66" s="43" customFormat="1" ht="9"/>
    <row r="67" s="43" customFormat="1" ht="9"/>
    <row r="68" s="43" customFormat="1" ht="9"/>
    <row r="69" s="43" customFormat="1" ht="9"/>
    <row r="70" s="43" customFormat="1" ht="9"/>
    <row r="71" s="43" customFormat="1" ht="9"/>
    <row r="72" s="43" customFormat="1" ht="9"/>
    <row r="73" s="43" customFormat="1" ht="9"/>
  </sheetData>
  <mergeCells count="3">
    <mergeCell ref="A4:N4"/>
    <mergeCell ref="A31:N31"/>
    <mergeCell ref="A63:N63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"/>
  <dimension ref="A1:K68"/>
  <sheetViews>
    <sheetView workbookViewId="0" topLeftCell="A29">
      <selection activeCell="B4" sqref="A5:J16"/>
    </sheetView>
  </sheetViews>
  <sheetFormatPr defaultColWidth="9.140625" defaultRowHeight="12.75"/>
  <cols>
    <col min="1" max="1" width="14.57421875" style="43" customWidth="1"/>
    <col min="2" max="5" width="8.7109375" style="43" customWidth="1"/>
    <col min="6" max="6" width="0.71875" style="43" customWidth="1"/>
    <col min="7" max="10" width="8.7109375" style="43" customWidth="1"/>
    <col min="11" max="16384" width="9.140625" style="43" customWidth="1"/>
  </cols>
  <sheetData>
    <row r="1" ht="12">
      <c r="A1" s="34" t="s">
        <v>144</v>
      </c>
    </row>
    <row r="2" ht="12">
      <c r="A2" s="74" t="s">
        <v>142</v>
      </c>
    </row>
    <row r="3" ht="9" customHeight="1">
      <c r="A3" s="75"/>
    </row>
    <row r="4" ht="12" hidden="1">
      <c r="A4" s="74"/>
    </row>
    <row r="5" spans="1:10" ht="17.25" customHeight="1">
      <c r="A5" s="137" t="s">
        <v>23</v>
      </c>
      <c r="B5" s="139" t="s">
        <v>81</v>
      </c>
      <c r="C5" s="139"/>
      <c r="D5" s="139"/>
      <c r="E5" s="139"/>
      <c r="F5" s="76"/>
      <c r="G5" s="139" t="s">
        <v>82</v>
      </c>
      <c r="H5" s="139"/>
      <c r="I5" s="139"/>
      <c r="J5" s="139"/>
    </row>
    <row r="6" spans="1:10" ht="14.25" customHeight="1">
      <c r="A6" s="138"/>
      <c r="B6" s="67" t="s">
        <v>83</v>
      </c>
      <c r="C6" s="67" t="s">
        <v>84</v>
      </c>
      <c r="D6" s="67" t="s">
        <v>85</v>
      </c>
      <c r="E6" s="67" t="s">
        <v>19</v>
      </c>
      <c r="F6" s="67"/>
      <c r="G6" s="67" t="s">
        <v>83</v>
      </c>
      <c r="H6" s="67" t="s">
        <v>84</v>
      </c>
      <c r="I6" s="67" t="s">
        <v>85</v>
      </c>
      <c r="J6" s="67" t="s">
        <v>19</v>
      </c>
    </row>
    <row r="7" spans="1:10" s="77" customFormat="1" ht="26.25" customHeight="1">
      <c r="A7" s="136" t="s">
        <v>7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10" ht="9.75" customHeight="1">
      <c r="A8" s="43" t="s">
        <v>30</v>
      </c>
      <c r="B8" s="43">
        <v>424</v>
      </c>
      <c r="C8" s="43">
        <v>465</v>
      </c>
      <c r="D8" s="43">
        <v>196</v>
      </c>
      <c r="E8" s="43">
        <v>1085</v>
      </c>
      <c r="F8" s="43">
        <v>1032</v>
      </c>
      <c r="G8" s="43">
        <v>20785</v>
      </c>
      <c r="H8" s="43">
        <v>15567</v>
      </c>
      <c r="I8" s="43">
        <v>10799</v>
      </c>
      <c r="J8" s="43">
        <v>47151</v>
      </c>
    </row>
    <row r="9" spans="1:10" ht="9.75" customHeight="1">
      <c r="A9" s="10" t="s">
        <v>130</v>
      </c>
      <c r="B9" s="43">
        <v>33</v>
      </c>
      <c r="C9" s="43">
        <v>5</v>
      </c>
      <c r="D9" s="43">
        <v>2</v>
      </c>
      <c r="E9" s="43">
        <v>40</v>
      </c>
      <c r="F9" s="43">
        <v>41</v>
      </c>
      <c r="G9" s="43">
        <v>677</v>
      </c>
      <c r="H9" s="43">
        <v>238</v>
      </c>
      <c r="I9" s="43">
        <v>99</v>
      </c>
      <c r="J9" s="43">
        <v>1014</v>
      </c>
    </row>
    <row r="10" spans="1:10" ht="9.75" customHeight="1">
      <c r="A10" s="43" t="s">
        <v>32</v>
      </c>
      <c r="B10" s="43">
        <v>346</v>
      </c>
      <c r="C10" s="43">
        <v>611</v>
      </c>
      <c r="D10" s="43">
        <v>80</v>
      </c>
      <c r="E10" s="43">
        <v>1037</v>
      </c>
      <c r="F10" s="43">
        <v>1060</v>
      </c>
      <c r="G10" s="43">
        <v>27432</v>
      </c>
      <c r="H10" s="43">
        <v>31149</v>
      </c>
      <c r="I10" s="43">
        <v>4331</v>
      </c>
      <c r="J10" s="43">
        <v>62912</v>
      </c>
    </row>
    <row r="11" spans="1:10" ht="9.75" customHeight="1">
      <c r="A11" s="43" t="s">
        <v>33</v>
      </c>
      <c r="B11" s="43">
        <f>SUM(B12:B13)</f>
        <v>189</v>
      </c>
      <c r="C11" s="43">
        <f>SUM(C12:C13)</f>
        <v>129</v>
      </c>
      <c r="D11" s="43">
        <f>SUM(D12:D13)</f>
        <v>11</v>
      </c>
      <c r="E11" s="43">
        <f>SUM(E12:E13)</f>
        <v>329</v>
      </c>
      <c r="F11" s="43">
        <v>325</v>
      </c>
      <c r="G11" s="43">
        <f>SUM(G12:G13)</f>
        <v>8408</v>
      </c>
      <c r="H11" s="43">
        <f>SUM(H12:H13)</f>
        <v>2532</v>
      </c>
      <c r="I11" s="43">
        <f>SUM(I12:I13)</f>
        <v>349</v>
      </c>
      <c r="J11" s="43">
        <f>SUM(J12:J13)</f>
        <v>11289</v>
      </c>
    </row>
    <row r="12" spans="1:11" ht="9.75" customHeight="1">
      <c r="A12" s="47" t="s">
        <v>34</v>
      </c>
      <c r="B12" s="47">
        <v>99</v>
      </c>
      <c r="C12" s="47">
        <v>31</v>
      </c>
      <c r="D12" s="47">
        <v>9</v>
      </c>
      <c r="E12" s="47">
        <v>139</v>
      </c>
      <c r="F12" s="47"/>
      <c r="G12" s="47">
        <v>3429</v>
      </c>
      <c r="H12" s="47">
        <v>720</v>
      </c>
      <c r="I12" s="47">
        <v>276</v>
      </c>
      <c r="J12" s="47">
        <v>4425</v>
      </c>
      <c r="K12" s="47"/>
    </row>
    <row r="13" spans="1:11" ht="9.75" customHeight="1">
      <c r="A13" s="47" t="s">
        <v>35</v>
      </c>
      <c r="B13" s="47">
        <v>90</v>
      </c>
      <c r="C13" s="47">
        <v>98</v>
      </c>
      <c r="D13" s="47">
        <v>2</v>
      </c>
      <c r="E13" s="47">
        <v>190</v>
      </c>
      <c r="F13" s="47"/>
      <c r="G13" s="47">
        <v>4979</v>
      </c>
      <c r="H13" s="47">
        <v>1812</v>
      </c>
      <c r="I13" s="47">
        <v>73</v>
      </c>
      <c r="J13" s="47">
        <v>6864</v>
      </c>
      <c r="K13" s="47"/>
    </row>
    <row r="14" spans="1:10" ht="9.75" customHeight="1">
      <c r="A14" s="43" t="s">
        <v>36</v>
      </c>
      <c r="B14" s="12">
        <v>282</v>
      </c>
      <c r="C14" s="12">
        <v>384</v>
      </c>
      <c r="D14" s="12">
        <v>27</v>
      </c>
      <c r="E14" s="43">
        <v>693</v>
      </c>
      <c r="F14" s="43">
        <v>593</v>
      </c>
      <c r="G14" s="43">
        <v>23277</v>
      </c>
      <c r="H14" s="43">
        <v>14546</v>
      </c>
      <c r="I14" s="43">
        <v>2339</v>
      </c>
      <c r="J14" s="43">
        <v>40162</v>
      </c>
    </row>
    <row r="15" spans="1:10" ht="9.75" customHeight="1">
      <c r="A15" s="43" t="s">
        <v>37</v>
      </c>
      <c r="B15" s="12">
        <v>93</v>
      </c>
      <c r="C15" s="12">
        <v>80</v>
      </c>
      <c r="D15" s="12">
        <v>64</v>
      </c>
      <c r="E15" s="43">
        <v>237</v>
      </c>
      <c r="F15" s="43">
        <v>240</v>
      </c>
      <c r="G15" s="43">
        <v>6969</v>
      </c>
      <c r="H15" s="43">
        <v>5159</v>
      </c>
      <c r="I15" s="43">
        <v>2003</v>
      </c>
      <c r="J15" s="43">
        <v>14131</v>
      </c>
    </row>
    <row r="16" spans="1:10" ht="9.75" customHeight="1">
      <c r="A16" s="43" t="s">
        <v>38</v>
      </c>
      <c r="B16" s="12">
        <v>132</v>
      </c>
      <c r="C16" s="12">
        <v>178</v>
      </c>
      <c r="D16" s="12">
        <v>127</v>
      </c>
      <c r="E16" s="43">
        <v>437</v>
      </c>
      <c r="F16" s="43">
        <v>387</v>
      </c>
      <c r="G16" s="43">
        <v>4797</v>
      </c>
      <c r="H16" s="43">
        <v>6005</v>
      </c>
      <c r="I16" s="43">
        <v>4869</v>
      </c>
      <c r="J16" s="43">
        <v>15671</v>
      </c>
    </row>
    <row r="17" spans="1:10" ht="9.75" customHeight="1">
      <c r="A17" s="43" t="s">
        <v>39</v>
      </c>
      <c r="B17" s="12">
        <v>581</v>
      </c>
      <c r="C17" s="12">
        <v>437</v>
      </c>
      <c r="D17" s="12">
        <v>254</v>
      </c>
      <c r="E17" s="43">
        <v>1272</v>
      </c>
      <c r="F17" s="43">
        <v>1225</v>
      </c>
      <c r="G17" s="43">
        <v>17099</v>
      </c>
      <c r="H17" s="43">
        <v>9162</v>
      </c>
      <c r="I17" s="43">
        <v>8940</v>
      </c>
      <c r="J17" s="43">
        <v>35201</v>
      </c>
    </row>
    <row r="18" spans="1:10" ht="9.75" customHeight="1">
      <c r="A18" s="43" t="s">
        <v>40</v>
      </c>
      <c r="B18" s="12">
        <v>168</v>
      </c>
      <c r="C18" s="12">
        <v>273</v>
      </c>
      <c r="D18" s="12">
        <v>83</v>
      </c>
      <c r="E18" s="43">
        <v>524</v>
      </c>
      <c r="F18" s="43">
        <v>545</v>
      </c>
      <c r="G18" s="43">
        <v>5781</v>
      </c>
      <c r="H18" s="43">
        <v>8320</v>
      </c>
      <c r="I18" s="43">
        <v>3394</v>
      </c>
      <c r="J18" s="43">
        <v>17495</v>
      </c>
    </row>
    <row r="19" spans="1:10" ht="9.75" customHeight="1">
      <c r="A19" s="43" t="s">
        <v>41</v>
      </c>
      <c r="B19" s="12">
        <v>38</v>
      </c>
      <c r="C19" s="12">
        <v>52</v>
      </c>
      <c r="D19" s="12">
        <v>31</v>
      </c>
      <c r="E19" s="43">
        <v>121</v>
      </c>
      <c r="F19" s="43">
        <v>124</v>
      </c>
      <c r="G19" s="43">
        <v>1779</v>
      </c>
      <c r="H19" s="43">
        <v>1679</v>
      </c>
      <c r="I19" s="43">
        <v>691</v>
      </c>
      <c r="J19" s="43">
        <v>4149</v>
      </c>
    </row>
    <row r="20" spans="1:10" ht="9.75" customHeight="1">
      <c r="A20" s="43" t="s">
        <v>42</v>
      </c>
      <c r="B20" s="12">
        <v>195</v>
      </c>
      <c r="C20" s="12">
        <v>121</v>
      </c>
      <c r="D20" s="12">
        <v>21</v>
      </c>
      <c r="E20" s="43">
        <v>337</v>
      </c>
      <c r="F20" s="43">
        <v>334</v>
      </c>
      <c r="G20" s="43">
        <v>6589</v>
      </c>
      <c r="H20" s="43">
        <v>2355</v>
      </c>
      <c r="I20" s="43">
        <v>1039</v>
      </c>
      <c r="J20" s="43">
        <v>9983</v>
      </c>
    </row>
    <row r="21" spans="1:10" ht="9.75" customHeight="1">
      <c r="A21" s="43" t="s">
        <v>43</v>
      </c>
      <c r="B21" s="12">
        <v>95</v>
      </c>
      <c r="C21" s="12">
        <v>323</v>
      </c>
      <c r="D21" s="12">
        <v>109</v>
      </c>
      <c r="E21" s="43">
        <v>527</v>
      </c>
      <c r="F21" s="43">
        <v>533</v>
      </c>
      <c r="G21" s="43">
        <v>3285</v>
      </c>
      <c r="H21" s="43">
        <v>9849</v>
      </c>
      <c r="I21" s="43">
        <v>4613</v>
      </c>
      <c r="J21" s="43">
        <v>17747</v>
      </c>
    </row>
    <row r="22" spans="1:10" ht="9.75" customHeight="1">
      <c r="A22" s="43" t="s">
        <v>44</v>
      </c>
      <c r="B22" s="12">
        <v>48</v>
      </c>
      <c r="C22" s="12">
        <v>48</v>
      </c>
      <c r="D22" s="12">
        <v>21</v>
      </c>
      <c r="E22" s="43">
        <v>117</v>
      </c>
      <c r="F22" s="43">
        <v>125</v>
      </c>
      <c r="G22" s="43">
        <v>2654</v>
      </c>
      <c r="H22" s="43">
        <v>2174</v>
      </c>
      <c r="I22" s="43">
        <v>1770</v>
      </c>
      <c r="J22" s="43">
        <v>6598</v>
      </c>
    </row>
    <row r="23" spans="1:10" ht="9.75" customHeight="1">
      <c r="A23" s="43" t="s">
        <v>45</v>
      </c>
      <c r="B23" s="12">
        <v>13</v>
      </c>
      <c r="C23" s="12">
        <v>39</v>
      </c>
      <c r="D23" s="12">
        <v>9</v>
      </c>
      <c r="E23" s="43">
        <v>61</v>
      </c>
      <c r="F23" s="43">
        <v>56</v>
      </c>
      <c r="G23" s="43">
        <v>328</v>
      </c>
      <c r="H23" s="43">
        <v>1128</v>
      </c>
      <c r="I23" s="43">
        <v>602</v>
      </c>
      <c r="J23" s="43">
        <v>2058</v>
      </c>
    </row>
    <row r="24" spans="1:10" ht="9.75" customHeight="1">
      <c r="A24" s="43" t="s">
        <v>46</v>
      </c>
      <c r="B24" s="12">
        <v>80</v>
      </c>
      <c r="C24" s="12">
        <v>213</v>
      </c>
      <c r="D24" s="12">
        <v>48</v>
      </c>
      <c r="E24" s="43">
        <v>341</v>
      </c>
      <c r="F24" s="43">
        <v>331</v>
      </c>
      <c r="G24" s="43">
        <v>2457</v>
      </c>
      <c r="H24" s="43">
        <v>5998</v>
      </c>
      <c r="I24" s="43">
        <v>2069</v>
      </c>
      <c r="J24" s="43">
        <v>10524</v>
      </c>
    </row>
    <row r="25" spans="1:10" ht="9.75" customHeight="1">
      <c r="A25" s="43" t="s">
        <v>47</v>
      </c>
      <c r="B25" s="12">
        <v>55</v>
      </c>
      <c r="C25" s="12">
        <v>166</v>
      </c>
      <c r="D25" s="12">
        <v>50</v>
      </c>
      <c r="E25" s="43">
        <v>271</v>
      </c>
      <c r="F25" s="43">
        <v>283</v>
      </c>
      <c r="G25" s="43">
        <v>2310</v>
      </c>
      <c r="H25" s="43">
        <v>8986</v>
      </c>
      <c r="I25" s="43">
        <v>2396</v>
      </c>
      <c r="J25" s="43">
        <v>13692</v>
      </c>
    </row>
    <row r="26" spans="1:10" ht="9.75" customHeight="1">
      <c r="A26" s="43" t="s">
        <v>48</v>
      </c>
      <c r="B26" s="12">
        <v>17</v>
      </c>
      <c r="C26" s="12">
        <v>22</v>
      </c>
      <c r="D26" s="12">
        <v>2</v>
      </c>
      <c r="E26" s="43">
        <v>41</v>
      </c>
      <c r="F26" s="43">
        <v>44</v>
      </c>
      <c r="G26" s="43">
        <v>590</v>
      </c>
      <c r="H26" s="43">
        <v>579</v>
      </c>
      <c r="I26" s="43">
        <v>17</v>
      </c>
      <c r="J26" s="43">
        <v>1186</v>
      </c>
    </row>
    <row r="27" spans="1:10" ht="9.75" customHeight="1">
      <c r="A27" s="43" t="s">
        <v>49</v>
      </c>
      <c r="B27" s="12">
        <v>27</v>
      </c>
      <c r="C27" s="12">
        <v>180</v>
      </c>
      <c r="D27" s="12">
        <v>22</v>
      </c>
      <c r="E27" s="43">
        <v>229</v>
      </c>
      <c r="F27" s="43">
        <v>210</v>
      </c>
      <c r="G27" s="43">
        <v>731</v>
      </c>
      <c r="H27" s="43">
        <v>4370</v>
      </c>
      <c r="I27" s="43">
        <v>514</v>
      </c>
      <c r="J27" s="43">
        <v>5615</v>
      </c>
    </row>
    <row r="28" spans="1:10" ht="9.75" customHeight="1">
      <c r="A28" s="43" t="s">
        <v>50</v>
      </c>
      <c r="B28" s="12">
        <v>134</v>
      </c>
      <c r="C28" s="12">
        <v>383</v>
      </c>
      <c r="D28" s="12">
        <v>43</v>
      </c>
      <c r="E28" s="43">
        <v>560</v>
      </c>
      <c r="F28" s="43">
        <v>559</v>
      </c>
      <c r="G28" s="43">
        <v>5657</v>
      </c>
      <c r="H28" s="43">
        <v>12006</v>
      </c>
      <c r="I28" s="43">
        <v>1093</v>
      </c>
      <c r="J28" s="43">
        <v>18756</v>
      </c>
    </row>
    <row r="29" spans="1:10" ht="9.75" customHeight="1">
      <c r="A29" s="43" t="s">
        <v>51</v>
      </c>
      <c r="B29" s="12">
        <v>45</v>
      </c>
      <c r="C29" s="12">
        <v>135</v>
      </c>
      <c r="D29" s="12">
        <v>14</v>
      </c>
      <c r="E29" s="43">
        <v>194</v>
      </c>
      <c r="F29" s="43">
        <v>199</v>
      </c>
      <c r="G29" s="43">
        <v>1215</v>
      </c>
      <c r="H29" s="43">
        <v>3716</v>
      </c>
      <c r="I29" s="43">
        <v>258</v>
      </c>
      <c r="J29" s="43">
        <v>5189</v>
      </c>
    </row>
    <row r="30" spans="1:11" ht="9.75" customHeight="1">
      <c r="A30" s="48" t="s">
        <v>86</v>
      </c>
      <c r="B30" s="48">
        <f>SUM(B8:B11,B14:B17)</f>
        <v>2080</v>
      </c>
      <c r="C30" s="48">
        <f>SUM(C8:C11,C14:C17)</f>
        <v>2289</v>
      </c>
      <c r="D30" s="48">
        <f>SUM(D8:D11,D14:D17)</f>
        <v>761</v>
      </c>
      <c r="E30" s="48">
        <f>SUM(B30:D30)</f>
        <v>5130</v>
      </c>
      <c r="F30" s="48">
        <f>SUM(F8:F11,F14:F17)</f>
        <v>4903</v>
      </c>
      <c r="G30" s="48">
        <f>SUM(G8:G11,G14:G17)</f>
        <v>109444</v>
      </c>
      <c r="H30" s="48">
        <f>SUM(H8:H11,H14:H17)</f>
        <v>84358</v>
      </c>
      <c r="I30" s="48">
        <f>SUM(I8:I11,I14:I17)</f>
        <v>33729</v>
      </c>
      <c r="J30" s="48">
        <f>SUM(G30:I30)</f>
        <v>227531</v>
      </c>
      <c r="K30" s="48"/>
    </row>
    <row r="31" spans="1:11" ht="9.75" customHeight="1">
      <c r="A31" s="48" t="s">
        <v>53</v>
      </c>
      <c r="B31" s="48">
        <f>SUM(B18:B21)</f>
        <v>496</v>
      </c>
      <c r="C31" s="48">
        <f>SUM(C18:C21)</f>
        <v>769</v>
      </c>
      <c r="D31" s="48">
        <f>SUM(D18:D21)</f>
        <v>244</v>
      </c>
      <c r="E31" s="48">
        <f>SUM(B31:D31)</f>
        <v>1509</v>
      </c>
      <c r="F31" s="48">
        <f>SUM(F18:F21)</f>
        <v>1536</v>
      </c>
      <c r="G31" s="48">
        <f>SUM(G18:G21)</f>
        <v>17434</v>
      </c>
      <c r="H31" s="48">
        <f>SUM(H18:H21)</f>
        <v>22203</v>
      </c>
      <c r="I31" s="48">
        <f>SUM(I18:I21)</f>
        <v>9737</v>
      </c>
      <c r="J31" s="48">
        <f>SUM(G31:I31)</f>
        <v>49374</v>
      </c>
      <c r="K31" s="48"/>
    </row>
    <row r="32" spans="1:11" ht="9.75" customHeight="1">
      <c r="A32" s="48" t="s">
        <v>54</v>
      </c>
      <c r="B32" s="48">
        <f>SUM(B22:B29)</f>
        <v>419</v>
      </c>
      <c r="C32" s="48">
        <f>SUM(C22:C29)</f>
        <v>1186</v>
      </c>
      <c r="D32" s="48">
        <f>SUM(D22:D29)</f>
        <v>209</v>
      </c>
      <c r="E32" s="48">
        <f>SUM(B32:D32)</f>
        <v>1814</v>
      </c>
      <c r="F32" s="48">
        <f>SUM(F22:F29)</f>
        <v>1807</v>
      </c>
      <c r="G32" s="48">
        <f>SUM(G22:G29)</f>
        <v>15942</v>
      </c>
      <c r="H32" s="48">
        <f>SUM(H22:H29)</f>
        <v>38957</v>
      </c>
      <c r="I32" s="48">
        <f>SUM(I22:I29)</f>
        <v>8719</v>
      </c>
      <c r="J32" s="48">
        <f>SUM(G32:I32)</f>
        <v>63618</v>
      </c>
      <c r="K32" s="48"/>
    </row>
    <row r="33" spans="1:11" ht="9.75" customHeight="1">
      <c r="A33" s="17" t="s">
        <v>127</v>
      </c>
      <c r="B33" s="48">
        <f>SUM(B30:B32)</f>
        <v>2995</v>
      </c>
      <c r="C33" s="48">
        <f>SUM(C30:C32)</f>
        <v>4244</v>
      </c>
      <c r="D33" s="48">
        <f>SUM(D30:D32)</f>
        <v>1214</v>
      </c>
      <c r="E33" s="48">
        <f>SUM(B33:D33)</f>
        <v>8453</v>
      </c>
      <c r="F33" s="48">
        <f>SUM(F30:F32)</f>
        <v>8246</v>
      </c>
      <c r="G33" s="48">
        <f>SUM(G30:G32)</f>
        <v>142820</v>
      </c>
      <c r="H33" s="48">
        <f>SUM(H30:H32)</f>
        <v>145518</v>
      </c>
      <c r="I33" s="48">
        <f>SUM(I30:I32)</f>
        <v>52185</v>
      </c>
      <c r="J33" s="48">
        <f>SUM(G33:I33)</f>
        <v>340523</v>
      </c>
      <c r="K33" s="48"/>
    </row>
    <row r="34" spans="1:10" s="77" customFormat="1" ht="26.25" customHeight="1">
      <c r="A34" s="136" t="s">
        <v>20</v>
      </c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9.75" customHeight="1">
      <c r="A35" s="43" t="s">
        <v>30</v>
      </c>
      <c r="B35" s="54">
        <f aca="true" t="shared" si="0" ref="B35:E60">B8/$E8*100</f>
        <v>39.07834101382488</v>
      </c>
      <c r="C35" s="54">
        <f t="shared" si="0"/>
        <v>42.857142857142854</v>
      </c>
      <c r="D35" s="54">
        <f t="shared" si="0"/>
        <v>18.064516129032256</v>
      </c>
      <c r="E35" s="43">
        <f t="shared" si="0"/>
        <v>100</v>
      </c>
      <c r="G35" s="54">
        <f aca="true" t="shared" si="1" ref="G35:J37">G8/$J8*100</f>
        <v>44.08177981378974</v>
      </c>
      <c r="H35" s="54">
        <f t="shared" si="1"/>
        <v>33.01520646433798</v>
      </c>
      <c r="I35" s="54">
        <f t="shared" si="1"/>
        <v>22.903013721872284</v>
      </c>
      <c r="J35" s="54">
        <f t="shared" si="1"/>
        <v>100</v>
      </c>
    </row>
    <row r="36" spans="1:10" ht="9.75" customHeight="1">
      <c r="A36" s="10" t="s">
        <v>130</v>
      </c>
      <c r="B36" s="54">
        <f t="shared" si="0"/>
        <v>82.5</v>
      </c>
      <c r="C36" s="54">
        <f t="shared" si="0"/>
        <v>12.5</v>
      </c>
      <c r="D36" s="54">
        <f t="shared" si="0"/>
        <v>5</v>
      </c>
      <c r="E36" s="43">
        <f t="shared" si="0"/>
        <v>100</v>
      </c>
      <c r="G36" s="54">
        <f t="shared" si="1"/>
        <v>66.76528599605523</v>
      </c>
      <c r="H36" s="54">
        <f t="shared" si="1"/>
        <v>23.471400394477318</v>
      </c>
      <c r="I36" s="54">
        <f t="shared" si="1"/>
        <v>9.763313609467456</v>
      </c>
      <c r="J36" s="54">
        <f t="shared" si="1"/>
        <v>100</v>
      </c>
    </row>
    <row r="37" spans="1:10" ht="9.75" customHeight="1">
      <c r="A37" s="43" t="s">
        <v>32</v>
      </c>
      <c r="B37" s="54">
        <f t="shared" si="0"/>
        <v>33.365477338476374</v>
      </c>
      <c r="C37" s="54">
        <f t="shared" si="0"/>
        <v>58.919961427193826</v>
      </c>
      <c r="D37" s="54">
        <f t="shared" si="0"/>
        <v>7.714561234329798</v>
      </c>
      <c r="E37" s="43">
        <f t="shared" si="0"/>
        <v>100</v>
      </c>
      <c r="G37" s="54">
        <f t="shared" si="1"/>
        <v>43.60376398779247</v>
      </c>
      <c r="H37" s="54">
        <f t="shared" si="1"/>
        <v>49.512016785350966</v>
      </c>
      <c r="I37" s="54">
        <f t="shared" si="1"/>
        <v>6.884219226856561</v>
      </c>
      <c r="J37" s="54">
        <f t="shared" si="1"/>
        <v>100</v>
      </c>
    </row>
    <row r="38" spans="1:10" ht="9.75" customHeight="1">
      <c r="A38" s="43" t="s">
        <v>33</v>
      </c>
      <c r="B38" s="54">
        <f t="shared" si="0"/>
        <v>57.446808510638306</v>
      </c>
      <c r="C38" s="54">
        <f t="shared" si="0"/>
        <v>39.209726443769</v>
      </c>
      <c r="D38" s="54">
        <f t="shared" si="0"/>
        <v>3.343465045592705</v>
      </c>
      <c r="E38" s="43">
        <f t="shared" si="0"/>
        <v>100</v>
      </c>
      <c r="G38" s="54">
        <f aca="true" t="shared" si="2" ref="G38:I60">G11/$J11*100</f>
        <v>74.479581893879</v>
      </c>
      <c r="H38" s="54">
        <f t="shared" si="2"/>
        <v>22.428913101249005</v>
      </c>
      <c r="I38" s="54">
        <f t="shared" si="2"/>
        <v>3.0915050048719994</v>
      </c>
      <c r="J38" s="54">
        <f aca="true" t="shared" si="3" ref="J38:J53">J14/$J14*100</f>
        <v>100</v>
      </c>
    </row>
    <row r="39" spans="1:10" ht="9.75" customHeight="1">
      <c r="A39" s="47" t="s">
        <v>34</v>
      </c>
      <c r="B39" s="120">
        <f aca="true" t="shared" si="4" ref="B39:E40">B12/$E12*100</f>
        <v>71.22302158273382</v>
      </c>
      <c r="C39" s="120">
        <f t="shared" si="4"/>
        <v>22.302158273381295</v>
      </c>
      <c r="D39" s="120">
        <f t="shared" si="4"/>
        <v>6.474820143884892</v>
      </c>
      <c r="E39" s="47">
        <f t="shared" si="4"/>
        <v>100</v>
      </c>
      <c r="F39" s="47"/>
      <c r="G39" s="120">
        <f aca="true" t="shared" si="5" ref="G39:I40">G12/$J12*100</f>
        <v>77.49152542372882</v>
      </c>
      <c r="H39" s="120">
        <f t="shared" si="5"/>
        <v>16.271186440677965</v>
      </c>
      <c r="I39" s="120">
        <f t="shared" si="5"/>
        <v>6.237288135593221</v>
      </c>
      <c r="J39" s="120">
        <f t="shared" si="3"/>
        <v>100</v>
      </c>
    </row>
    <row r="40" spans="1:10" ht="9.75" customHeight="1">
      <c r="A40" s="47" t="s">
        <v>35</v>
      </c>
      <c r="B40" s="120">
        <f t="shared" si="4"/>
        <v>47.368421052631575</v>
      </c>
      <c r="C40" s="120">
        <f t="shared" si="4"/>
        <v>51.578947368421055</v>
      </c>
      <c r="D40" s="120">
        <f t="shared" si="4"/>
        <v>1.0526315789473684</v>
      </c>
      <c r="E40" s="47">
        <f t="shared" si="4"/>
        <v>100</v>
      </c>
      <c r="F40" s="47"/>
      <c r="G40" s="120">
        <f t="shared" si="5"/>
        <v>72.53787878787878</v>
      </c>
      <c r="H40" s="120">
        <f t="shared" si="5"/>
        <v>26.3986013986014</v>
      </c>
      <c r="I40" s="120">
        <f t="shared" si="5"/>
        <v>1.0635198135198136</v>
      </c>
      <c r="J40" s="120">
        <f t="shared" si="3"/>
        <v>100</v>
      </c>
    </row>
    <row r="41" spans="1:10" ht="9.75" customHeight="1">
      <c r="A41" s="43" t="s">
        <v>36</v>
      </c>
      <c r="B41" s="54">
        <f t="shared" si="0"/>
        <v>40.692640692640694</v>
      </c>
      <c r="C41" s="54">
        <f t="shared" si="0"/>
        <v>55.41125541125541</v>
      </c>
      <c r="D41" s="54">
        <f t="shared" si="0"/>
        <v>3.896103896103896</v>
      </c>
      <c r="E41" s="43">
        <f t="shared" si="0"/>
        <v>100</v>
      </c>
      <c r="G41" s="54">
        <f t="shared" si="2"/>
        <v>57.95777102733928</v>
      </c>
      <c r="H41" s="54">
        <f t="shared" si="2"/>
        <v>36.21831582092525</v>
      </c>
      <c r="I41" s="54">
        <f t="shared" si="2"/>
        <v>5.823913151735471</v>
      </c>
      <c r="J41" s="54">
        <f t="shared" si="3"/>
        <v>100</v>
      </c>
    </row>
    <row r="42" spans="1:10" ht="9.75" customHeight="1">
      <c r="A42" s="43" t="s">
        <v>37</v>
      </c>
      <c r="B42" s="54">
        <f t="shared" si="0"/>
        <v>39.24050632911392</v>
      </c>
      <c r="C42" s="54">
        <f t="shared" si="0"/>
        <v>33.755274261603375</v>
      </c>
      <c r="D42" s="54">
        <f t="shared" si="0"/>
        <v>27.004219409282697</v>
      </c>
      <c r="E42" s="43">
        <f t="shared" si="0"/>
        <v>100</v>
      </c>
      <c r="G42" s="54">
        <f t="shared" si="2"/>
        <v>49.31710423890737</v>
      </c>
      <c r="H42" s="54">
        <f t="shared" si="2"/>
        <v>36.508385818413416</v>
      </c>
      <c r="I42" s="54">
        <f t="shared" si="2"/>
        <v>14.174509942679217</v>
      </c>
      <c r="J42" s="54">
        <f t="shared" si="3"/>
        <v>100</v>
      </c>
    </row>
    <row r="43" spans="1:10" ht="9.75" customHeight="1">
      <c r="A43" s="43" t="s">
        <v>38</v>
      </c>
      <c r="B43" s="54">
        <f t="shared" si="0"/>
        <v>30.205949656750576</v>
      </c>
      <c r="C43" s="54">
        <f t="shared" si="0"/>
        <v>40.73226544622426</v>
      </c>
      <c r="D43" s="54">
        <f t="shared" si="0"/>
        <v>29.061784897025174</v>
      </c>
      <c r="E43" s="43">
        <f t="shared" si="0"/>
        <v>100</v>
      </c>
      <c r="G43" s="54">
        <f t="shared" si="2"/>
        <v>30.610682151745262</v>
      </c>
      <c r="H43" s="54">
        <f t="shared" si="2"/>
        <v>38.319188309616486</v>
      </c>
      <c r="I43" s="54">
        <f t="shared" si="2"/>
        <v>31.07012953863825</v>
      </c>
      <c r="J43" s="54">
        <f t="shared" si="3"/>
        <v>100</v>
      </c>
    </row>
    <row r="44" spans="1:10" ht="9.75" customHeight="1">
      <c r="A44" s="43" t="s">
        <v>39</v>
      </c>
      <c r="B44" s="54">
        <f t="shared" si="0"/>
        <v>45.67610062893082</v>
      </c>
      <c r="C44" s="54">
        <f t="shared" si="0"/>
        <v>34.355345911949684</v>
      </c>
      <c r="D44" s="54">
        <f t="shared" si="0"/>
        <v>19.968553459119498</v>
      </c>
      <c r="E44" s="43">
        <f t="shared" si="0"/>
        <v>100</v>
      </c>
      <c r="G44" s="54">
        <f t="shared" si="2"/>
        <v>48.575324564643054</v>
      </c>
      <c r="H44" s="54">
        <f t="shared" si="2"/>
        <v>26.02766966847533</v>
      </c>
      <c r="I44" s="54">
        <f t="shared" si="2"/>
        <v>25.397005766881627</v>
      </c>
      <c r="J44" s="54">
        <f t="shared" si="3"/>
        <v>100</v>
      </c>
    </row>
    <row r="45" spans="1:10" ht="9.75" customHeight="1">
      <c r="A45" s="43" t="s">
        <v>40</v>
      </c>
      <c r="B45" s="54">
        <f t="shared" si="0"/>
        <v>32.06106870229007</v>
      </c>
      <c r="C45" s="54">
        <f t="shared" si="0"/>
        <v>52.09923664122137</v>
      </c>
      <c r="D45" s="54">
        <f t="shared" si="0"/>
        <v>15.839694656488549</v>
      </c>
      <c r="E45" s="43">
        <f t="shared" si="0"/>
        <v>100</v>
      </c>
      <c r="G45" s="54">
        <f t="shared" si="2"/>
        <v>33.04372677907973</v>
      </c>
      <c r="H45" s="54">
        <f t="shared" si="2"/>
        <v>47.556444698485286</v>
      </c>
      <c r="I45" s="54">
        <f t="shared" si="2"/>
        <v>19.39982852243498</v>
      </c>
      <c r="J45" s="54">
        <f t="shared" si="3"/>
        <v>100</v>
      </c>
    </row>
    <row r="46" spans="1:10" ht="9.75" customHeight="1">
      <c r="A46" s="43" t="s">
        <v>41</v>
      </c>
      <c r="B46" s="54">
        <f t="shared" si="0"/>
        <v>31.40495867768595</v>
      </c>
      <c r="C46" s="54">
        <f t="shared" si="0"/>
        <v>42.97520661157025</v>
      </c>
      <c r="D46" s="54">
        <f t="shared" si="0"/>
        <v>25.6198347107438</v>
      </c>
      <c r="E46" s="43">
        <f t="shared" si="0"/>
        <v>100</v>
      </c>
      <c r="G46" s="54">
        <f t="shared" si="2"/>
        <v>42.87780187997108</v>
      </c>
      <c r="H46" s="54">
        <f t="shared" si="2"/>
        <v>40.46758255001205</v>
      </c>
      <c r="I46" s="54">
        <f t="shared" si="2"/>
        <v>16.65461557001687</v>
      </c>
      <c r="J46" s="54">
        <f t="shared" si="3"/>
        <v>100</v>
      </c>
    </row>
    <row r="47" spans="1:10" ht="9.75" customHeight="1">
      <c r="A47" s="43" t="s">
        <v>42</v>
      </c>
      <c r="B47" s="54">
        <f t="shared" si="0"/>
        <v>57.86350148367953</v>
      </c>
      <c r="C47" s="54">
        <f t="shared" si="0"/>
        <v>35.90504451038576</v>
      </c>
      <c r="D47" s="54">
        <f t="shared" si="0"/>
        <v>6.231454005934718</v>
      </c>
      <c r="E47" s="43">
        <f t="shared" si="0"/>
        <v>100</v>
      </c>
      <c r="G47" s="54">
        <f t="shared" si="2"/>
        <v>66.00220374636882</v>
      </c>
      <c r="H47" s="54">
        <f t="shared" si="2"/>
        <v>23.590103175398177</v>
      </c>
      <c r="I47" s="54">
        <f t="shared" si="2"/>
        <v>10.407693078232997</v>
      </c>
      <c r="J47" s="54">
        <f t="shared" si="3"/>
        <v>100</v>
      </c>
    </row>
    <row r="48" spans="1:10" ht="9.75" customHeight="1">
      <c r="A48" s="43" t="s">
        <v>43</v>
      </c>
      <c r="B48" s="54">
        <f t="shared" si="0"/>
        <v>18.026565464895636</v>
      </c>
      <c r="C48" s="54">
        <f t="shared" si="0"/>
        <v>61.29032258064516</v>
      </c>
      <c r="D48" s="54">
        <f t="shared" si="0"/>
        <v>20.683111954459203</v>
      </c>
      <c r="E48" s="43">
        <f t="shared" si="0"/>
        <v>100</v>
      </c>
      <c r="G48" s="54">
        <f t="shared" si="2"/>
        <v>18.510170733081647</v>
      </c>
      <c r="H48" s="54">
        <f t="shared" si="2"/>
        <v>55.496703668225614</v>
      </c>
      <c r="I48" s="54">
        <f t="shared" si="2"/>
        <v>25.993125598692735</v>
      </c>
      <c r="J48" s="54">
        <f t="shared" si="3"/>
        <v>100</v>
      </c>
    </row>
    <row r="49" spans="1:10" ht="9.75" customHeight="1">
      <c r="A49" s="43" t="s">
        <v>44</v>
      </c>
      <c r="B49" s="54">
        <f t="shared" si="0"/>
        <v>41.02564102564102</v>
      </c>
      <c r="C49" s="54">
        <f t="shared" si="0"/>
        <v>41.02564102564102</v>
      </c>
      <c r="D49" s="54">
        <f t="shared" si="0"/>
        <v>17.94871794871795</v>
      </c>
      <c r="E49" s="43">
        <f t="shared" si="0"/>
        <v>100</v>
      </c>
      <c r="G49" s="54">
        <f t="shared" si="2"/>
        <v>40.22431039709003</v>
      </c>
      <c r="H49" s="54">
        <f t="shared" si="2"/>
        <v>32.94937859957563</v>
      </c>
      <c r="I49" s="54">
        <f t="shared" si="2"/>
        <v>26.82631100333434</v>
      </c>
      <c r="J49" s="54">
        <f t="shared" si="3"/>
        <v>100</v>
      </c>
    </row>
    <row r="50" spans="1:10" ht="9.75" customHeight="1">
      <c r="A50" s="43" t="s">
        <v>45</v>
      </c>
      <c r="B50" s="54">
        <f t="shared" si="0"/>
        <v>21.311475409836063</v>
      </c>
      <c r="C50" s="54">
        <f t="shared" si="0"/>
        <v>63.934426229508205</v>
      </c>
      <c r="D50" s="54">
        <f t="shared" si="0"/>
        <v>14.754098360655737</v>
      </c>
      <c r="E50" s="43">
        <f t="shared" si="0"/>
        <v>100</v>
      </c>
      <c r="G50" s="54">
        <f t="shared" si="2"/>
        <v>15.937803692905733</v>
      </c>
      <c r="H50" s="54">
        <f t="shared" si="2"/>
        <v>54.81049562682215</v>
      </c>
      <c r="I50" s="54">
        <f t="shared" si="2"/>
        <v>29.25170068027211</v>
      </c>
      <c r="J50" s="54">
        <f t="shared" si="3"/>
        <v>100</v>
      </c>
    </row>
    <row r="51" spans="1:10" ht="9.75" customHeight="1">
      <c r="A51" s="43" t="s">
        <v>46</v>
      </c>
      <c r="B51" s="54">
        <f t="shared" si="0"/>
        <v>23.46041055718475</v>
      </c>
      <c r="C51" s="54">
        <f t="shared" si="0"/>
        <v>62.4633431085044</v>
      </c>
      <c r="D51" s="54">
        <f t="shared" si="0"/>
        <v>14.076246334310852</v>
      </c>
      <c r="E51" s="43">
        <f t="shared" si="0"/>
        <v>100</v>
      </c>
      <c r="G51" s="54">
        <f t="shared" si="2"/>
        <v>23.346636259977195</v>
      </c>
      <c r="H51" s="54">
        <f t="shared" si="2"/>
        <v>56.99353857848727</v>
      </c>
      <c r="I51" s="54">
        <f t="shared" si="2"/>
        <v>19.659825161535537</v>
      </c>
      <c r="J51" s="54">
        <f t="shared" si="3"/>
        <v>100</v>
      </c>
    </row>
    <row r="52" spans="1:10" ht="9.75" customHeight="1">
      <c r="A52" s="43" t="s">
        <v>47</v>
      </c>
      <c r="B52" s="54">
        <f t="shared" si="0"/>
        <v>20.29520295202952</v>
      </c>
      <c r="C52" s="54">
        <f t="shared" si="0"/>
        <v>61.254612546125465</v>
      </c>
      <c r="D52" s="54">
        <f t="shared" si="0"/>
        <v>18.45018450184502</v>
      </c>
      <c r="E52" s="43">
        <f t="shared" si="0"/>
        <v>100</v>
      </c>
      <c r="G52" s="54">
        <f t="shared" si="2"/>
        <v>16.87116564417178</v>
      </c>
      <c r="H52" s="54">
        <f t="shared" si="2"/>
        <v>65.62956470931931</v>
      </c>
      <c r="I52" s="54">
        <f t="shared" si="2"/>
        <v>17.49926964650891</v>
      </c>
      <c r="J52" s="54">
        <f t="shared" si="3"/>
        <v>100</v>
      </c>
    </row>
    <row r="53" spans="1:10" ht="9.75" customHeight="1">
      <c r="A53" s="43" t="s">
        <v>48</v>
      </c>
      <c r="B53" s="54">
        <f t="shared" si="0"/>
        <v>41.46341463414634</v>
      </c>
      <c r="C53" s="54">
        <f t="shared" si="0"/>
        <v>53.65853658536586</v>
      </c>
      <c r="D53" s="54">
        <f t="shared" si="0"/>
        <v>4.878048780487805</v>
      </c>
      <c r="E53" s="43">
        <f t="shared" si="0"/>
        <v>100</v>
      </c>
      <c r="G53" s="54">
        <f t="shared" si="2"/>
        <v>49.747048903878586</v>
      </c>
      <c r="H53" s="54">
        <f t="shared" si="2"/>
        <v>48.81956155143339</v>
      </c>
      <c r="I53" s="54">
        <f t="shared" si="2"/>
        <v>1.433389544688027</v>
      </c>
      <c r="J53" s="54">
        <f t="shared" si="3"/>
        <v>100</v>
      </c>
    </row>
    <row r="54" spans="1:10" ht="9.75" customHeight="1">
      <c r="A54" s="43" t="s">
        <v>49</v>
      </c>
      <c r="B54" s="54">
        <f t="shared" si="0"/>
        <v>11.790393013100436</v>
      </c>
      <c r="C54" s="54">
        <f t="shared" si="0"/>
        <v>78.60262008733623</v>
      </c>
      <c r="D54" s="54">
        <f t="shared" si="0"/>
        <v>9.606986899563319</v>
      </c>
      <c r="E54" s="43">
        <f t="shared" si="0"/>
        <v>100</v>
      </c>
      <c r="G54" s="54">
        <f t="shared" si="2"/>
        <v>13.018699910952805</v>
      </c>
      <c r="H54" s="54">
        <f t="shared" si="2"/>
        <v>77.82724844167409</v>
      </c>
      <c r="I54" s="54">
        <f t="shared" si="2"/>
        <v>9.154051647373107</v>
      </c>
      <c r="J54" s="54">
        <f aca="true" t="shared" si="6" ref="J54:J60">J27/$J27*100</f>
        <v>100</v>
      </c>
    </row>
    <row r="55" spans="1:10" ht="9.75" customHeight="1">
      <c r="A55" s="43" t="s">
        <v>50</v>
      </c>
      <c r="B55" s="54">
        <f t="shared" si="0"/>
        <v>23.92857142857143</v>
      </c>
      <c r="C55" s="54">
        <f t="shared" si="0"/>
        <v>68.39285714285714</v>
      </c>
      <c r="D55" s="54">
        <f t="shared" si="0"/>
        <v>7.678571428571429</v>
      </c>
      <c r="E55" s="43">
        <f t="shared" si="0"/>
        <v>100</v>
      </c>
      <c r="G55" s="54">
        <f t="shared" si="2"/>
        <v>30.161015141821284</v>
      </c>
      <c r="H55" s="54">
        <f t="shared" si="2"/>
        <v>64.01151631477927</v>
      </c>
      <c r="I55" s="54">
        <f t="shared" si="2"/>
        <v>5.827468543399446</v>
      </c>
      <c r="J55" s="54">
        <f t="shared" si="6"/>
        <v>100</v>
      </c>
    </row>
    <row r="56" spans="1:10" ht="9.75" customHeight="1">
      <c r="A56" s="43" t="s">
        <v>51</v>
      </c>
      <c r="B56" s="54">
        <f t="shared" si="0"/>
        <v>23.195876288659793</v>
      </c>
      <c r="C56" s="54">
        <f t="shared" si="0"/>
        <v>69.58762886597938</v>
      </c>
      <c r="D56" s="54">
        <f t="shared" si="0"/>
        <v>7.216494845360824</v>
      </c>
      <c r="E56" s="43">
        <f t="shared" si="0"/>
        <v>100</v>
      </c>
      <c r="G56" s="54">
        <f t="shared" si="2"/>
        <v>23.414916168818657</v>
      </c>
      <c r="H56" s="54">
        <f t="shared" si="2"/>
        <v>71.6130275582964</v>
      </c>
      <c r="I56" s="54">
        <f t="shared" si="2"/>
        <v>4.972056272884949</v>
      </c>
      <c r="J56" s="54">
        <f t="shared" si="6"/>
        <v>100</v>
      </c>
    </row>
    <row r="57" spans="1:10" ht="9.75" customHeight="1">
      <c r="A57" s="48" t="s">
        <v>86</v>
      </c>
      <c r="B57" s="56">
        <f t="shared" si="0"/>
        <v>40.5458089668616</v>
      </c>
      <c r="C57" s="56">
        <f t="shared" si="0"/>
        <v>44.61988304093567</v>
      </c>
      <c r="D57" s="56">
        <f t="shared" si="0"/>
        <v>14.834307992202728</v>
      </c>
      <c r="E57" s="48">
        <f t="shared" si="0"/>
        <v>100</v>
      </c>
      <c r="F57" s="48">
        <v>0</v>
      </c>
      <c r="G57" s="56">
        <f t="shared" si="2"/>
        <v>48.10069836637645</v>
      </c>
      <c r="H57" s="56">
        <f t="shared" si="2"/>
        <v>37.07538752961135</v>
      </c>
      <c r="I57" s="56">
        <f t="shared" si="2"/>
        <v>14.8239141040122</v>
      </c>
      <c r="J57" s="56">
        <f t="shared" si="6"/>
        <v>100</v>
      </c>
    </row>
    <row r="58" spans="1:10" ht="9.75" customHeight="1">
      <c r="A58" s="48" t="s">
        <v>53</v>
      </c>
      <c r="B58" s="56">
        <f t="shared" si="0"/>
        <v>32.869449966865474</v>
      </c>
      <c r="C58" s="56">
        <f t="shared" si="0"/>
        <v>50.96090125911199</v>
      </c>
      <c r="D58" s="56">
        <f t="shared" si="0"/>
        <v>16.169648774022534</v>
      </c>
      <c r="E58" s="48">
        <f t="shared" si="0"/>
        <v>100</v>
      </c>
      <c r="F58" s="48">
        <v>0</v>
      </c>
      <c r="G58" s="56">
        <f t="shared" si="2"/>
        <v>35.310082229513505</v>
      </c>
      <c r="H58" s="56">
        <f t="shared" si="2"/>
        <v>44.969012030623404</v>
      </c>
      <c r="I58" s="56">
        <f t="shared" si="2"/>
        <v>19.72090573986309</v>
      </c>
      <c r="J58" s="56">
        <f t="shared" si="6"/>
        <v>100</v>
      </c>
    </row>
    <row r="59" spans="1:10" ht="9.75" customHeight="1">
      <c r="A59" s="48" t="s">
        <v>54</v>
      </c>
      <c r="B59" s="56">
        <f t="shared" si="0"/>
        <v>23.098125689084895</v>
      </c>
      <c r="C59" s="56">
        <f t="shared" si="0"/>
        <v>65.38037486218302</v>
      </c>
      <c r="D59" s="56">
        <f t="shared" si="0"/>
        <v>11.521499448732083</v>
      </c>
      <c r="E59" s="48">
        <f t="shared" si="0"/>
        <v>100</v>
      </c>
      <c r="F59" s="48">
        <v>0</v>
      </c>
      <c r="G59" s="56">
        <f t="shared" si="2"/>
        <v>25.05894558143921</v>
      </c>
      <c r="H59" s="56">
        <f t="shared" si="2"/>
        <v>61.235813763400294</v>
      </c>
      <c r="I59" s="56">
        <f t="shared" si="2"/>
        <v>13.70524065516049</v>
      </c>
      <c r="J59" s="56">
        <f t="shared" si="6"/>
        <v>100</v>
      </c>
    </row>
    <row r="60" spans="1:10" ht="9.75" customHeight="1">
      <c r="A60" s="17" t="s">
        <v>127</v>
      </c>
      <c r="B60" s="56">
        <f t="shared" si="0"/>
        <v>35.43120785519934</v>
      </c>
      <c r="C60" s="56">
        <f t="shared" si="0"/>
        <v>50.207027090973625</v>
      </c>
      <c r="D60" s="56">
        <f t="shared" si="0"/>
        <v>14.361765053827044</v>
      </c>
      <c r="E60" s="48">
        <f t="shared" si="0"/>
        <v>100</v>
      </c>
      <c r="F60" s="48">
        <v>0</v>
      </c>
      <c r="G60" s="56">
        <f t="shared" si="2"/>
        <v>41.941366662457455</v>
      </c>
      <c r="H60" s="56">
        <f t="shared" si="2"/>
        <v>42.73367731401403</v>
      </c>
      <c r="I60" s="56">
        <f t="shared" si="2"/>
        <v>15.324956023528513</v>
      </c>
      <c r="J60" s="56">
        <f t="shared" si="6"/>
        <v>100</v>
      </c>
    </row>
    <row r="61" spans="1:10" ht="6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5" ht="9">
      <c r="C65" s="54"/>
    </row>
    <row r="68" spans="1:10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</row>
  </sheetData>
  <mergeCells count="6">
    <mergeCell ref="A68:J68"/>
    <mergeCell ref="A34:J34"/>
    <mergeCell ref="A7:J7"/>
    <mergeCell ref="A5:A6"/>
    <mergeCell ref="G5:J5"/>
    <mergeCell ref="B5:E5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"/>
  <dimension ref="A1:J63"/>
  <sheetViews>
    <sheetView workbookViewId="0" topLeftCell="A19">
      <selection activeCell="A4" sqref="B5:G16"/>
    </sheetView>
  </sheetViews>
  <sheetFormatPr defaultColWidth="9.140625" defaultRowHeight="12.75"/>
  <cols>
    <col min="1" max="1" width="12.00390625" style="43" customWidth="1"/>
    <col min="2" max="2" width="8.8515625" style="43" customWidth="1"/>
    <col min="3" max="5" width="8.421875" style="43" customWidth="1"/>
    <col min="6" max="6" width="8.57421875" style="43" customWidth="1"/>
    <col min="7" max="7" width="8.421875" style="43" customWidth="1"/>
    <col min="8" max="10" width="8.8515625" style="43" customWidth="1"/>
    <col min="11" max="25" width="6.57421875" style="43" customWidth="1"/>
    <col min="26" max="16384" width="9.140625" style="43" customWidth="1"/>
  </cols>
  <sheetData>
    <row r="1" ht="12">
      <c r="A1" s="74" t="s">
        <v>135</v>
      </c>
    </row>
    <row r="2" ht="9" customHeight="1">
      <c r="A2" s="75"/>
    </row>
    <row r="3" spans="1:10" s="79" customFormat="1" ht="44.25" customHeight="1">
      <c r="A3" s="78" t="s">
        <v>23</v>
      </c>
      <c r="B3" s="59" t="s">
        <v>87</v>
      </c>
      <c r="C3" s="59" t="s">
        <v>88</v>
      </c>
      <c r="D3" s="59" t="s">
        <v>89</v>
      </c>
      <c r="E3" s="59" t="s">
        <v>138</v>
      </c>
      <c r="F3" s="59" t="s">
        <v>90</v>
      </c>
      <c r="G3" s="59" t="s">
        <v>91</v>
      </c>
      <c r="H3" s="59" t="s">
        <v>137</v>
      </c>
      <c r="I3" s="59" t="s">
        <v>92</v>
      </c>
      <c r="J3" s="59" t="s">
        <v>19</v>
      </c>
    </row>
    <row r="4" spans="1:10" ht="26.25" customHeight="1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9.75" customHeight="1">
      <c r="A5" s="43" t="s">
        <v>30</v>
      </c>
      <c r="B5" s="43">
        <v>144</v>
      </c>
      <c r="C5" s="43">
        <v>9</v>
      </c>
      <c r="D5" s="43">
        <v>23</v>
      </c>
      <c r="E5" s="43">
        <v>179</v>
      </c>
      <c r="F5" s="43">
        <v>8</v>
      </c>
      <c r="G5" s="43">
        <v>199</v>
      </c>
      <c r="H5" s="43">
        <v>324</v>
      </c>
      <c r="I5" s="43">
        <v>199</v>
      </c>
      <c r="J5" s="43">
        <v>1085</v>
      </c>
    </row>
    <row r="6" spans="1:10" ht="9.75" customHeight="1">
      <c r="A6" s="10" t="s">
        <v>130</v>
      </c>
      <c r="B6" s="43">
        <v>24</v>
      </c>
      <c r="C6" s="43">
        <v>0</v>
      </c>
      <c r="D6" s="43">
        <v>0</v>
      </c>
      <c r="E6" s="43">
        <v>1</v>
      </c>
      <c r="F6" s="43">
        <v>2</v>
      </c>
      <c r="G6" s="80">
        <v>4</v>
      </c>
      <c r="H6" s="43">
        <v>6</v>
      </c>
      <c r="I6" s="43">
        <v>3</v>
      </c>
      <c r="J6" s="43">
        <v>40</v>
      </c>
    </row>
    <row r="7" spans="1:10" ht="9.75" customHeight="1">
      <c r="A7" s="43" t="s">
        <v>32</v>
      </c>
      <c r="B7" s="43">
        <v>60</v>
      </c>
      <c r="C7" s="43">
        <v>2</v>
      </c>
      <c r="D7" s="43">
        <v>6</v>
      </c>
      <c r="E7" s="43">
        <v>226</v>
      </c>
      <c r="F7" s="43">
        <v>21</v>
      </c>
      <c r="G7" s="80">
        <v>206</v>
      </c>
      <c r="H7" s="43">
        <v>434</v>
      </c>
      <c r="I7" s="43">
        <v>82</v>
      </c>
      <c r="J7" s="43">
        <v>1037</v>
      </c>
    </row>
    <row r="8" spans="1:10" ht="9.75" customHeight="1">
      <c r="A8" s="43" t="s">
        <v>33</v>
      </c>
      <c r="B8" s="43">
        <f>SUM(B9:B10)</f>
        <v>65</v>
      </c>
      <c r="C8" s="43">
        <f aca="true" t="shared" si="0" ref="C8:J8">SUM(C9:C10)</f>
        <v>4</v>
      </c>
      <c r="D8" s="43">
        <f t="shared" si="0"/>
        <v>10</v>
      </c>
      <c r="E8" s="43">
        <f t="shared" si="0"/>
        <v>93</v>
      </c>
      <c r="F8" s="43">
        <f t="shared" si="0"/>
        <v>3</v>
      </c>
      <c r="G8" s="43">
        <f t="shared" si="0"/>
        <v>21</v>
      </c>
      <c r="H8" s="43">
        <f t="shared" si="0"/>
        <v>120</v>
      </c>
      <c r="I8" s="43">
        <f t="shared" si="0"/>
        <v>13</v>
      </c>
      <c r="J8" s="43">
        <f t="shared" si="0"/>
        <v>329</v>
      </c>
    </row>
    <row r="9" spans="1:10" ht="9.75" customHeight="1">
      <c r="A9" s="47" t="s">
        <v>34</v>
      </c>
      <c r="B9" s="47">
        <v>52</v>
      </c>
      <c r="C9" s="47">
        <v>2</v>
      </c>
      <c r="D9" s="47">
        <v>2</v>
      </c>
      <c r="E9" s="47">
        <v>38</v>
      </c>
      <c r="F9" s="47">
        <v>3</v>
      </c>
      <c r="G9" s="47">
        <v>10</v>
      </c>
      <c r="H9" s="47">
        <v>22</v>
      </c>
      <c r="I9" s="47">
        <v>10</v>
      </c>
      <c r="J9" s="47">
        <v>139</v>
      </c>
    </row>
    <row r="10" spans="1:10" ht="9.75" customHeight="1">
      <c r="A10" s="47" t="s">
        <v>35</v>
      </c>
      <c r="B10" s="47">
        <v>13</v>
      </c>
      <c r="C10" s="47">
        <v>2</v>
      </c>
      <c r="D10" s="47">
        <v>8</v>
      </c>
      <c r="E10" s="47">
        <v>55</v>
      </c>
      <c r="F10" s="47">
        <v>0</v>
      </c>
      <c r="G10" s="47">
        <v>11</v>
      </c>
      <c r="H10" s="47">
        <v>98</v>
      </c>
      <c r="I10" s="47">
        <v>3</v>
      </c>
      <c r="J10" s="47">
        <v>190</v>
      </c>
    </row>
    <row r="11" spans="1:10" ht="9.75" customHeight="1">
      <c r="A11" s="43" t="s">
        <v>36</v>
      </c>
      <c r="B11" s="43">
        <v>50</v>
      </c>
      <c r="C11" s="43">
        <v>0</v>
      </c>
      <c r="D11" s="43">
        <v>14</v>
      </c>
      <c r="E11" s="43">
        <v>189</v>
      </c>
      <c r="F11" s="43">
        <v>2</v>
      </c>
      <c r="G11" s="80">
        <v>193</v>
      </c>
      <c r="H11" s="43">
        <v>214</v>
      </c>
      <c r="I11" s="43">
        <v>31</v>
      </c>
      <c r="J11" s="43">
        <v>693</v>
      </c>
    </row>
    <row r="12" spans="1:10" ht="9.75" customHeight="1">
      <c r="A12" s="43" t="s">
        <v>37</v>
      </c>
      <c r="B12" s="43">
        <v>50</v>
      </c>
      <c r="C12" s="43">
        <v>0</v>
      </c>
      <c r="D12" s="43">
        <v>9</v>
      </c>
      <c r="E12" s="43">
        <v>27</v>
      </c>
      <c r="F12" s="43">
        <v>0</v>
      </c>
      <c r="G12" s="80">
        <v>35</v>
      </c>
      <c r="H12" s="43">
        <v>47</v>
      </c>
      <c r="I12" s="43">
        <v>69</v>
      </c>
      <c r="J12" s="43">
        <v>237</v>
      </c>
    </row>
    <row r="13" spans="1:10" ht="9.75" customHeight="1">
      <c r="A13" s="43" t="s">
        <v>38</v>
      </c>
      <c r="B13" s="43">
        <v>34</v>
      </c>
      <c r="C13" s="43">
        <v>0</v>
      </c>
      <c r="D13" s="43">
        <v>31</v>
      </c>
      <c r="E13" s="43">
        <v>32</v>
      </c>
      <c r="F13" s="43">
        <v>7</v>
      </c>
      <c r="G13" s="80">
        <v>75</v>
      </c>
      <c r="H13" s="43">
        <v>125</v>
      </c>
      <c r="I13" s="43">
        <v>133</v>
      </c>
      <c r="J13" s="43">
        <v>437</v>
      </c>
    </row>
    <row r="14" spans="1:10" ht="9.75" customHeight="1">
      <c r="A14" s="43" t="s">
        <v>39</v>
      </c>
      <c r="B14" s="43">
        <v>252</v>
      </c>
      <c r="C14" s="43">
        <v>0</v>
      </c>
      <c r="D14" s="43">
        <v>31</v>
      </c>
      <c r="E14" s="43">
        <v>195</v>
      </c>
      <c r="F14" s="43">
        <v>7</v>
      </c>
      <c r="G14" s="80">
        <v>181</v>
      </c>
      <c r="H14" s="43">
        <v>336</v>
      </c>
      <c r="I14" s="43">
        <v>270</v>
      </c>
      <c r="J14" s="43">
        <v>1272</v>
      </c>
    </row>
    <row r="15" spans="1:10" ht="9.75" customHeight="1">
      <c r="A15" s="43" t="s">
        <v>40</v>
      </c>
      <c r="B15" s="43">
        <v>24</v>
      </c>
      <c r="C15" s="43">
        <v>0</v>
      </c>
      <c r="D15" s="43">
        <v>72</v>
      </c>
      <c r="E15" s="43">
        <v>37</v>
      </c>
      <c r="F15" s="43">
        <v>0</v>
      </c>
      <c r="G15" s="80">
        <v>160</v>
      </c>
      <c r="H15" s="43">
        <v>137</v>
      </c>
      <c r="I15" s="43">
        <v>94</v>
      </c>
      <c r="J15" s="43">
        <v>524</v>
      </c>
    </row>
    <row r="16" spans="1:10" ht="9.75" customHeight="1">
      <c r="A16" s="43" t="s">
        <v>41</v>
      </c>
      <c r="B16" s="43">
        <v>3</v>
      </c>
      <c r="C16" s="43">
        <v>0</v>
      </c>
      <c r="D16" s="43">
        <v>14</v>
      </c>
      <c r="E16" s="43">
        <v>14</v>
      </c>
      <c r="F16" s="43">
        <v>1</v>
      </c>
      <c r="G16" s="80">
        <v>25</v>
      </c>
      <c r="H16" s="43">
        <v>32</v>
      </c>
      <c r="I16" s="43">
        <v>32</v>
      </c>
      <c r="J16" s="43">
        <v>121</v>
      </c>
    </row>
    <row r="17" spans="1:10" ht="9.75" customHeight="1">
      <c r="A17" s="43" t="s">
        <v>42</v>
      </c>
      <c r="B17" s="43">
        <v>59</v>
      </c>
      <c r="C17" s="43">
        <v>2</v>
      </c>
      <c r="D17" s="43">
        <v>51</v>
      </c>
      <c r="E17" s="43">
        <v>45</v>
      </c>
      <c r="F17" s="43">
        <v>4</v>
      </c>
      <c r="G17" s="80">
        <v>50</v>
      </c>
      <c r="H17" s="43">
        <v>91</v>
      </c>
      <c r="I17" s="43">
        <v>35</v>
      </c>
      <c r="J17" s="43">
        <v>337</v>
      </c>
    </row>
    <row r="18" spans="1:10" ht="9.75" customHeight="1">
      <c r="A18" s="43" t="s">
        <v>43</v>
      </c>
      <c r="B18" s="43">
        <v>25</v>
      </c>
      <c r="C18" s="43">
        <v>5</v>
      </c>
      <c r="D18" s="43">
        <v>21</v>
      </c>
      <c r="E18" s="43">
        <v>26</v>
      </c>
      <c r="F18" s="43">
        <v>6</v>
      </c>
      <c r="G18" s="80">
        <v>212</v>
      </c>
      <c r="H18" s="43">
        <v>117</v>
      </c>
      <c r="I18" s="43">
        <v>115</v>
      </c>
      <c r="J18" s="43">
        <v>527</v>
      </c>
    </row>
    <row r="19" spans="1:10" ht="9.75" customHeight="1">
      <c r="A19" s="43" t="s">
        <v>44</v>
      </c>
      <c r="B19" s="43">
        <v>4</v>
      </c>
      <c r="C19" s="43">
        <v>0</v>
      </c>
      <c r="D19" s="43">
        <v>17</v>
      </c>
      <c r="E19" s="43">
        <v>13</v>
      </c>
      <c r="F19" s="43">
        <v>2</v>
      </c>
      <c r="G19" s="80">
        <v>27</v>
      </c>
      <c r="H19" s="43">
        <v>25</v>
      </c>
      <c r="I19" s="43">
        <v>29</v>
      </c>
      <c r="J19" s="43">
        <v>117</v>
      </c>
    </row>
    <row r="20" spans="1:10" ht="9.75" customHeight="1">
      <c r="A20" s="43" t="s">
        <v>45</v>
      </c>
      <c r="B20" s="43">
        <v>0</v>
      </c>
      <c r="C20" s="43">
        <v>0</v>
      </c>
      <c r="D20" s="43">
        <v>0</v>
      </c>
      <c r="E20" s="43">
        <v>2</v>
      </c>
      <c r="F20" s="43">
        <v>0</v>
      </c>
      <c r="G20" s="80">
        <v>12</v>
      </c>
      <c r="H20" s="43">
        <v>37</v>
      </c>
      <c r="I20" s="43">
        <v>10</v>
      </c>
      <c r="J20" s="43">
        <v>61</v>
      </c>
    </row>
    <row r="21" spans="1:10" ht="9.75" customHeight="1">
      <c r="A21" s="43" t="s">
        <v>46</v>
      </c>
      <c r="B21" s="43">
        <v>12</v>
      </c>
      <c r="C21" s="43">
        <v>2</v>
      </c>
      <c r="D21" s="43">
        <v>38</v>
      </c>
      <c r="E21" s="43">
        <v>14</v>
      </c>
      <c r="F21" s="43">
        <v>6</v>
      </c>
      <c r="G21" s="80">
        <v>119</v>
      </c>
      <c r="H21" s="43">
        <v>96</v>
      </c>
      <c r="I21" s="43">
        <v>54</v>
      </c>
      <c r="J21" s="43">
        <v>341</v>
      </c>
    </row>
    <row r="22" spans="1:10" ht="9.75" customHeight="1">
      <c r="A22" s="43" t="s">
        <v>47</v>
      </c>
      <c r="B22" s="43">
        <v>8</v>
      </c>
      <c r="C22" s="43">
        <v>0</v>
      </c>
      <c r="D22" s="43">
        <v>7</v>
      </c>
      <c r="E22" s="43">
        <v>35</v>
      </c>
      <c r="F22" s="43">
        <v>0</v>
      </c>
      <c r="G22" s="80">
        <v>92</v>
      </c>
      <c r="H22" s="43">
        <v>75</v>
      </c>
      <c r="I22" s="43">
        <v>54</v>
      </c>
      <c r="J22" s="43">
        <v>271</v>
      </c>
    </row>
    <row r="23" spans="1:10" ht="9.75" customHeight="1">
      <c r="A23" s="43" t="s">
        <v>48</v>
      </c>
      <c r="B23" s="43">
        <v>2</v>
      </c>
      <c r="C23" s="43">
        <v>2</v>
      </c>
      <c r="D23" s="43">
        <v>0</v>
      </c>
      <c r="E23" s="43">
        <v>8</v>
      </c>
      <c r="F23" s="43">
        <v>1</v>
      </c>
      <c r="G23" s="80">
        <v>11</v>
      </c>
      <c r="H23" s="43">
        <v>16</v>
      </c>
      <c r="I23" s="43">
        <v>1</v>
      </c>
      <c r="J23" s="43">
        <v>41</v>
      </c>
    </row>
    <row r="24" spans="1:10" ht="9.75" customHeight="1">
      <c r="A24" s="43" t="s">
        <v>49</v>
      </c>
      <c r="B24" s="43">
        <v>6</v>
      </c>
      <c r="C24" s="43">
        <v>5</v>
      </c>
      <c r="D24" s="43">
        <v>2</v>
      </c>
      <c r="E24" s="43">
        <v>6</v>
      </c>
      <c r="F24" s="43">
        <v>3</v>
      </c>
      <c r="G24" s="80">
        <v>109</v>
      </c>
      <c r="H24" s="43">
        <v>75</v>
      </c>
      <c r="I24" s="43">
        <v>23</v>
      </c>
      <c r="J24" s="43">
        <v>229</v>
      </c>
    </row>
    <row r="25" spans="1:10" ht="9.75" customHeight="1">
      <c r="A25" s="43" t="s">
        <v>50</v>
      </c>
      <c r="B25" s="43">
        <v>11</v>
      </c>
      <c r="C25" s="43">
        <v>2</v>
      </c>
      <c r="D25" s="43">
        <v>12</v>
      </c>
      <c r="E25" s="43">
        <v>93</v>
      </c>
      <c r="F25" s="43">
        <v>2</v>
      </c>
      <c r="G25" s="80">
        <v>216</v>
      </c>
      <c r="H25" s="43">
        <v>179</v>
      </c>
      <c r="I25" s="43">
        <v>45</v>
      </c>
      <c r="J25" s="43">
        <v>560</v>
      </c>
    </row>
    <row r="26" spans="1:10" ht="9.75" customHeight="1">
      <c r="A26" s="43" t="s">
        <v>51</v>
      </c>
      <c r="B26" s="43">
        <v>11</v>
      </c>
      <c r="C26" s="43">
        <v>0</v>
      </c>
      <c r="D26" s="43">
        <v>0</v>
      </c>
      <c r="E26" s="43">
        <v>4</v>
      </c>
      <c r="F26" s="43">
        <v>0</v>
      </c>
      <c r="G26" s="80">
        <v>72</v>
      </c>
      <c r="H26" s="43">
        <v>85</v>
      </c>
      <c r="I26" s="43">
        <v>22</v>
      </c>
      <c r="J26" s="43">
        <v>194</v>
      </c>
    </row>
    <row r="27" spans="1:10" ht="9.75" customHeight="1">
      <c r="A27" s="48" t="s">
        <v>52</v>
      </c>
      <c r="B27" s="48">
        <f aca="true" t="shared" si="1" ref="B27:J27">SUM(B5:B8,B11:B14)</f>
        <v>679</v>
      </c>
      <c r="C27" s="48">
        <f t="shared" si="1"/>
        <v>15</v>
      </c>
      <c r="D27" s="48">
        <f t="shared" si="1"/>
        <v>124</v>
      </c>
      <c r="E27" s="48">
        <f t="shared" si="1"/>
        <v>942</v>
      </c>
      <c r="F27" s="48">
        <f t="shared" si="1"/>
        <v>50</v>
      </c>
      <c r="G27" s="48">
        <f t="shared" si="1"/>
        <v>914</v>
      </c>
      <c r="H27" s="48">
        <f t="shared" si="1"/>
        <v>1606</v>
      </c>
      <c r="I27" s="48">
        <f t="shared" si="1"/>
        <v>800</v>
      </c>
      <c r="J27" s="48">
        <f t="shared" si="1"/>
        <v>5130</v>
      </c>
    </row>
    <row r="28" spans="1:10" ht="9.75" customHeight="1">
      <c r="A28" s="48" t="s">
        <v>53</v>
      </c>
      <c r="B28" s="48">
        <f aca="true" t="shared" si="2" ref="B28:J28">SUM(B15:B18)</f>
        <v>111</v>
      </c>
      <c r="C28" s="48">
        <f t="shared" si="2"/>
        <v>7</v>
      </c>
      <c r="D28" s="48">
        <f t="shared" si="2"/>
        <v>158</v>
      </c>
      <c r="E28" s="48">
        <f t="shared" si="2"/>
        <v>122</v>
      </c>
      <c r="F28" s="48">
        <f t="shared" si="2"/>
        <v>11</v>
      </c>
      <c r="G28" s="48">
        <f t="shared" si="2"/>
        <v>447</v>
      </c>
      <c r="H28" s="48">
        <f t="shared" si="2"/>
        <v>377</v>
      </c>
      <c r="I28" s="48">
        <f t="shared" si="2"/>
        <v>276</v>
      </c>
      <c r="J28" s="48">
        <f t="shared" si="2"/>
        <v>1509</v>
      </c>
    </row>
    <row r="29" spans="1:10" ht="9.75" customHeight="1">
      <c r="A29" s="48" t="s">
        <v>54</v>
      </c>
      <c r="B29" s="48">
        <f aca="true" t="shared" si="3" ref="B29:J29">SUM(B19:B26)</f>
        <v>54</v>
      </c>
      <c r="C29" s="48">
        <f t="shared" si="3"/>
        <v>11</v>
      </c>
      <c r="D29" s="48">
        <f t="shared" si="3"/>
        <v>76</v>
      </c>
      <c r="E29" s="48">
        <f t="shared" si="3"/>
        <v>175</v>
      </c>
      <c r="F29" s="48">
        <f t="shared" si="3"/>
        <v>14</v>
      </c>
      <c r="G29" s="48">
        <f t="shared" si="3"/>
        <v>658</v>
      </c>
      <c r="H29" s="48">
        <f t="shared" si="3"/>
        <v>588</v>
      </c>
      <c r="I29" s="48">
        <f t="shared" si="3"/>
        <v>238</v>
      </c>
      <c r="J29" s="48">
        <f t="shared" si="3"/>
        <v>1814</v>
      </c>
    </row>
    <row r="30" spans="1:10" ht="9.75" customHeight="1">
      <c r="A30" s="17" t="s">
        <v>127</v>
      </c>
      <c r="B30" s="50">
        <f aca="true" t="shared" si="4" ref="B30:J30">SUM(B27:B29)</f>
        <v>844</v>
      </c>
      <c r="C30" s="50">
        <f t="shared" si="4"/>
        <v>33</v>
      </c>
      <c r="D30" s="50">
        <f t="shared" si="4"/>
        <v>358</v>
      </c>
      <c r="E30" s="50">
        <f t="shared" si="4"/>
        <v>1239</v>
      </c>
      <c r="F30" s="50">
        <f t="shared" si="4"/>
        <v>75</v>
      </c>
      <c r="G30" s="50">
        <f t="shared" si="4"/>
        <v>2019</v>
      </c>
      <c r="H30" s="50">
        <f t="shared" si="4"/>
        <v>2571</v>
      </c>
      <c r="I30" s="50">
        <f t="shared" si="4"/>
        <v>1314</v>
      </c>
      <c r="J30" s="50">
        <f t="shared" si="4"/>
        <v>8453</v>
      </c>
    </row>
    <row r="31" spans="1:10" ht="26.25" customHeight="1">
      <c r="A31" s="126" t="s">
        <v>20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ht="9.75" customHeight="1">
      <c r="A32" s="43" t="s">
        <v>30</v>
      </c>
      <c r="B32" s="54">
        <f aca="true" t="shared" si="5" ref="B32:J32">B5/$J5*100</f>
        <v>13.27188940092166</v>
      </c>
      <c r="C32" s="54">
        <f t="shared" si="5"/>
        <v>0.8294930875576038</v>
      </c>
      <c r="D32" s="54">
        <f t="shared" si="5"/>
        <v>2.1198156682027647</v>
      </c>
      <c r="E32" s="54">
        <f t="shared" si="5"/>
        <v>16.497695852534562</v>
      </c>
      <c r="F32" s="54">
        <f t="shared" si="5"/>
        <v>0.7373271889400922</v>
      </c>
      <c r="G32" s="54">
        <f t="shared" si="5"/>
        <v>18.34101382488479</v>
      </c>
      <c r="H32" s="54">
        <f t="shared" si="5"/>
        <v>29.861751152073733</v>
      </c>
      <c r="I32" s="54">
        <f t="shared" si="5"/>
        <v>18.34101382488479</v>
      </c>
      <c r="J32" s="54">
        <f t="shared" si="5"/>
        <v>100</v>
      </c>
    </row>
    <row r="33" spans="1:10" ht="9.75" customHeight="1">
      <c r="A33" s="10" t="s">
        <v>130</v>
      </c>
      <c r="B33" s="54">
        <f aca="true" t="shared" si="6" ref="B33:J33">B6/$J6*100</f>
        <v>60</v>
      </c>
      <c r="C33" s="54">
        <f t="shared" si="6"/>
        <v>0</v>
      </c>
      <c r="D33" s="54">
        <f t="shared" si="6"/>
        <v>0</v>
      </c>
      <c r="E33" s="54">
        <f t="shared" si="6"/>
        <v>2.5</v>
      </c>
      <c r="F33" s="54">
        <f t="shared" si="6"/>
        <v>5</v>
      </c>
      <c r="G33" s="54">
        <f t="shared" si="6"/>
        <v>10</v>
      </c>
      <c r="H33" s="54">
        <f t="shared" si="6"/>
        <v>15</v>
      </c>
      <c r="I33" s="54">
        <f t="shared" si="6"/>
        <v>7.5</v>
      </c>
      <c r="J33" s="54">
        <f t="shared" si="6"/>
        <v>100</v>
      </c>
    </row>
    <row r="34" spans="1:10" ht="9.75" customHeight="1">
      <c r="A34" s="43" t="s">
        <v>32</v>
      </c>
      <c r="B34" s="54">
        <f aca="true" t="shared" si="7" ref="B34:J34">B7/$J7*100</f>
        <v>5.785920925747348</v>
      </c>
      <c r="C34" s="54">
        <f t="shared" si="7"/>
        <v>0.19286403085824494</v>
      </c>
      <c r="D34" s="54">
        <f t="shared" si="7"/>
        <v>0.5785920925747349</v>
      </c>
      <c r="E34" s="54">
        <f t="shared" si="7"/>
        <v>21.793635486981678</v>
      </c>
      <c r="F34" s="54">
        <f t="shared" si="7"/>
        <v>2.0250723240115716</v>
      </c>
      <c r="G34" s="54">
        <f t="shared" si="7"/>
        <v>19.864995178399226</v>
      </c>
      <c r="H34" s="54">
        <f t="shared" si="7"/>
        <v>41.85149469623915</v>
      </c>
      <c r="I34" s="54">
        <f t="shared" si="7"/>
        <v>7.907425265188042</v>
      </c>
      <c r="J34" s="54">
        <f t="shared" si="7"/>
        <v>100</v>
      </c>
    </row>
    <row r="35" spans="1:10" ht="9.75" customHeight="1">
      <c r="A35" s="43" t="s">
        <v>33</v>
      </c>
      <c r="B35" s="54">
        <f aca="true" t="shared" si="8" ref="B35:J35">B8/$J8*100</f>
        <v>19.756838905775076</v>
      </c>
      <c r="C35" s="54">
        <f t="shared" si="8"/>
        <v>1.21580547112462</v>
      </c>
      <c r="D35" s="54">
        <f t="shared" si="8"/>
        <v>3.0395136778115504</v>
      </c>
      <c r="E35" s="54">
        <f t="shared" si="8"/>
        <v>28.267477203647417</v>
      </c>
      <c r="F35" s="54">
        <f t="shared" si="8"/>
        <v>0.911854103343465</v>
      </c>
      <c r="G35" s="54">
        <f t="shared" si="8"/>
        <v>6.382978723404255</v>
      </c>
      <c r="H35" s="54">
        <f t="shared" si="8"/>
        <v>36.474164133738604</v>
      </c>
      <c r="I35" s="54">
        <f t="shared" si="8"/>
        <v>3.951367781155015</v>
      </c>
      <c r="J35" s="54">
        <f t="shared" si="8"/>
        <v>100</v>
      </c>
    </row>
    <row r="36" spans="1:10" ht="9.75" customHeight="1">
      <c r="A36" s="47" t="s">
        <v>34</v>
      </c>
      <c r="B36" s="120">
        <f aca="true" t="shared" si="9" ref="B36:J36">B9/$J9*100</f>
        <v>37.410071942446045</v>
      </c>
      <c r="C36" s="120">
        <f t="shared" si="9"/>
        <v>1.4388489208633095</v>
      </c>
      <c r="D36" s="120">
        <f t="shared" si="9"/>
        <v>1.4388489208633095</v>
      </c>
      <c r="E36" s="120">
        <f t="shared" si="9"/>
        <v>27.33812949640288</v>
      </c>
      <c r="F36" s="120">
        <f t="shared" si="9"/>
        <v>2.158273381294964</v>
      </c>
      <c r="G36" s="120">
        <f t="shared" si="9"/>
        <v>7.194244604316546</v>
      </c>
      <c r="H36" s="120">
        <f t="shared" si="9"/>
        <v>15.827338129496402</v>
      </c>
      <c r="I36" s="120">
        <f t="shared" si="9"/>
        <v>7.194244604316546</v>
      </c>
      <c r="J36" s="120">
        <f t="shared" si="9"/>
        <v>100</v>
      </c>
    </row>
    <row r="37" spans="1:10" ht="9.75" customHeight="1">
      <c r="A37" s="47" t="s">
        <v>35</v>
      </c>
      <c r="B37" s="120">
        <f aca="true" t="shared" si="10" ref="B37:J37">B10/$J10*100</f>
        <v>6.842105263157896</v>
      </c>
      <c r="C37" s="120">
        <f t="shared" si="10"/>
        <v>1.0526315789473684</v>
      </c>
      <c r="D37" s="120">
        <f t="shared" si="10"/>
        <v>4.2105263157894735</v>
      </c>
      <c r="E37" s="120">
        <f t="shared" si="10"/>
        <v>28.947368421052634</v>
      </c>
      <c r="F37" s="120">
        <f t="shared" si="10"/>
        <v>0</v>
      </c>
      <c r="G37" s="120">
        <f t="shared" si="10"/>
        <v>5.7894736842105265</v>
      </c>
      <c r="H37" s="120">
        <f t="shared" si="10"/>
        <v>51.578947368421055</v>
      </c>
      <c r="I37" s="120">
        <f t="shared" si="10"/>
        <v>1.5789473684210527</v>
      </c>
      <c r="J37" s="120">
        <f t="shared" si="10"/>
        <v>100</v>
      </c>
    </row>
    <row r="38" spans="1:10" ht="9.75" customHeight="1">
      <c r="A38" s="43" t="s">
        <v>36</v>
      </c>
      <c r="B38" s="54">
        <f aca="true" t="shared" si="11" ref="B38:J38">B11/$J11*100</f>
        <v>7.215007215007215</v>
      </c>
      <c r="C38" s="54">
        <f t="shared" si="11"/>
        <v>0</v>
      </c>
      <c r="D38" s="54">
        <f t="shared" si="11"/>
        <v>2.0202020202020203</v>
      </c>
      <c r="E38" s="54">
        <f t="shared" si="11"/>
        <v>27.27272727272727</v>
      </c>
      <c r="F38" s="54">
        <f t="shared" si="11"/>
        <v>0.2886002886002886</v>
      </c>
      <c r="G38" s="54">
        <f t="shared" si="11"/>
        <v>27.84992784992785</v>
      </c>
      <c r="H38" s="54">
        <f t="shared" si="11"/>
        <v>30.88023088023088</v>
      </c>
      <c r="I38" s="54">
        <f t="shared" si="11"/>
        <v>4.473304473304474</v>
      </c>
      <c r="J38" s="54">
        <f t="shared" si="11"/>
        <v>100</v>
      </c>
    </row>
    <row r="39" spans="1:10" ht="9.75" customHeight="1">
      <c r="A39" s="43" t="s">
        <v>37</v>
      </c>
      <c r="B39" s="54">
        <f aca="true" t="shared" si="12" ref="B39:J39">B12/$J12*100</f>
        <v>21.09704641350211</v>
      </c>
      <c r="C39" s="54">
        <f t="shared" si="12"/>
        <v>0</v>
      </c>
      <c r="D39" s="54">
        <f t="shared" si="12"/>
        <v>3.79746835443038</v>
      </c>
      <c r="E39" s="54">
        <f t="shared" si="12"/>
        <v>11.39240506329114</v>
      </c>
      <c r="F39" s="54">
        <f t="shared" si="12"/>
        <v>0</v>
      </c>
      <c r="G39" s="54">
        <f t="shared" si="12"/>
        <v>14.767932489451477</v>
      </c>
      <c r="H39" s="54">
        <f t="shared" si="12"/>
        <v>19.831223628691983</v>
      </c>
      <c r="I39" s="54">
        <f t="shared" si="12"/>
        <v>29.11392405063291</v>
      </c>
      <c r="J39" s="54">
        <f t="shared" si="12"/>
        <v>100</v>
      </c>
    </row>
    <row r="40" spans="1:10" ht="9.75" customHeight="1">
      <c r="A40" s="43" t="s">
        <v>38</v>
      </c>
      <c r="B40" s="54">
        <f aca="true" t="shared" si="13" ref="B40:J40">B13/$J13*100</f>
        <v>7.780320366132723</v>
      </c>
      <c r="C40" s="54">
        <f t="shared" si="13"/>
        <v>0</v>
      </c>
      <c r="D40" s="54">
        <f t="shared" si="13"/>
        <v>7.093821510297483</v>
      </c>
      <c r="E40" s="54">
        <f t="shared" si="13"/>
        <v>7.322654462242563</v>
      </c>
      <c r="F40" s="54">
        <f t="shared" si="13"/>
        <v>1.6018306636155606</v>
      </c>
      <c r="G40" s="54">
        <f t="shared" si="13"/>
        <v>17.162471395881006</v>
      </c>
      <c r="H40" s="54">
        <f t="shared" si="13"/>
        <v>28.604118993135014</v>
      </c>
      <c r="I40" s="54">
        <f t="shared" si="13"/>
        <v>30.434782608695656</v>
      </c>
      <c r="J40" s="54">
        <f t="shared" si="13"/>
        <v>100</v>
      </c>
    </row>
    <row r="41" spans="1:10" ht="9.75" customHeight="1">
      <c r="A41" s="43" t="s">
        <v>39</v>
      </c>
      <c r="B41" s="54">
        <f aca="true" t="shared" si="14" ref="B41:J41">B14/$J14*100</f>
        <v>19.81132075471698</v>
      </c>
      <c r="C41" s="54">
        <f t="shared" si="14"/>
        <v>0</v>
      </c>
      <c r="D41" s="54">
        <f t="shared" si="14"/>
        <v>2.4371069182389937</v>
      </c>
      <c r="E41" s="54">
        <f t="shared" si="14"/>
        <v>15.330188679245282</v>
      </c>
      <c r="F41" s="54">
        <f t="shared" si="14"/>
        <v>0.550314465408805</v>
      </c>
      <c r="G41" s="54">
        <f t="shared" si="14"/>
        <v>14.229559748427672</v>
      </c>
      <c r="H41" s="54">
        <f t="shared" si="14"/>
        <v>26.41509433962264</v>
      </c>
      <c r="I41" s="54">
        <f t="shared" si="14"/>
        <v>21.22641509433962</v>
      </c>
      <c r="J41" s="54">
        <f t="shared" si="14"/>
        <v>100</v>
      </c>
    </row>
    <row r="42" spans="1:10" ht="9.75" customHeight="1">
      <c r="A42" s="43" t="s">
        <v>40</v>
      </c>
      <c r="B42" s="54">
        <f aca="true" t="shared" si="15" ref="B42:J42">B15/$J15*100</f>
        <v>4.580152671755725</v>
      </c>
      <c r="C42" s="54">
        <f t="shared" si="15"/>
        <v>0</v>
      </c>
      <c r="D42" s="54">
        <f t="shared" si="15"/>
        <v>13.740458015267176</v>
      </c>
      <c r="E42" s="54">
        <f t="shared" si="15"/>
        <v>7.061068702290077</v>
      </c>
      <c r="F42" s="54">
        <f t="shared" si="15"/>
        <v>0</v>
      </c>
      <c r="G42" s="54">
        <f t="shared" si="15"/>
        <v>30.53435114503817</v>
      </c>
      <c r="H42" s="54">
        <f t="shared" si="15"/>
        <v>26.14503816793893</v>
      </c>
      <c r="I42" s="54">
        <f t="shared" si="15"/>
        <v>17.938931297709924</v>
      </c>
      <c r="J42" s="54">
        <f t="shared" si="15"/>
        <v>100</v>
      </c>
    </row>
    <row r="43" spans="1:10" ht="9.75" customHeight="1">
      <c r="A43" s="43" t="s">
        <v>41</v>
      </c>
      <c r="B43" s="54">
        <f aca="true" t="shared" si="16" ref="B43:J43">B16/$J16*100</f>
        <v>2.479338842975207</v>
      </c>
      <c r="C43" s="54">
        <f t="shared" si="16"/>
        <v>0</v>
      </c>
      <c r="D43" s="54">
        <f t="shared" si="16"/>
        <v>11.570247933884298</v>
      </c>
      <c r="E43" s="54">
        <f t="shared" si="16"/>
        <v>11.570247933884298</v>
      </c>
      <c r="F43" s="54">
        <f t="shared" si="16"/>
        <v>0.8264462809917356</v>
      </c>
      <c r="G43" s="54">
        <f t="shared" si="16"/>
        <v>20.66115702479339</v>
      </c>
      <c r="H43" s="54">
        <f t="shared" si="16"/>
        <v>26.446280991735538</v>
      </c>
      <c r="I43" s="54">
        <f t="shared" si="16"/>
        <v>26.446280991735538</v>
      </c>
      <c r="J43" s="54">
        <f t="shared" si="16"/>
        <v>100</v>
      </c>
    </row>
    <row r="44" spans="1:10" ht="9.75" customHeight="1">
      <c r="A44" s="43" t="s">
        <v>42</v>
      </c>
      <c r="B44" s="54">
        <f aca="true" t="shared" si="17" ref="B44:J44">B17/$J17*100</f>
        <v>17.50741839762611</v>
      </c>
      <c r="C44" s="54">
        <f t="shared" si="17"/>
        <v>0.5934718100890208</v>
      </c>
      <c r="D44" s="54">
        <f t="shared" si="17"/>
        <v>15.133531157270031</v>
      </c>
      <c r="E44" s="54">
        <f t="shared" si="17"/>
        <v>13.353115727002967</v>
      </c>
      <c r="F44" s="54">
        <f t="shared" si="17"/>
        <v>1.1869436201780417</v>
      </c>
      <c r="G44" s="54">
        <f t="shared" si="17"/>
        <v>14.836795252225517</v>
      </c>
      <c r="H44" s="54">
        <f t="shared" si="17"/>
        <v>27.002967359050444</v>
      </c>
      <c r="I44" s="54">
        <f t="shared" si="17"/>
        <v>10.385756676557865</v>
      </c>
      <c r="J44" s="54">
        <f t="shared" si="17"/>
        <v>100</v>
      </c>
    </row>
    <row r="45" spans="1:10" ht="9.75" customHeight="1">
      <c r="A45" s="43" t="s">
        <v>43</v>
      </c>
      <c r="B45" s="54">
        <f aca="true" t="shared" si="18" ref="B45:J45">B18/$J18*100</f>
        <v>4.743833017077799</v>
      </c>
      <c r="C45" s="54">
        <f t="shared" si="18"/>
        <v>0.9487666034155597</v>
      </c>
      <c r="D45" s="54">
        <f t="shared" si="18"/>
        <v>3.984819734345351</v>
      </c>
      <c r="E45" s="54">
        <f t="shared" si="18"/>
        <v>4.933586337760911</v>
      </c>
      <c r="F45" s="54">
        <f t="shared" si="18"/>
        <v>1.1385199240986716</v>
      </c>
      <c r="G45" s="54">
        <f t="shared" si="18"/>
        <v>40.22770398481973</v>
      </c>
      <c r="H45" s="54">
        <f t="shared" si="18"/>
        <v>22.2011385199241</v>
      </c>
      <c r="I45" s="54">
        <f t="shared" si="18"/>
        <v>21.821631878557877</v>
      </c>
      <c r="J45" s="54">
        <f t="shared" si="18"/>
        <v>100</v>
      </c>
    </row>
    <row r="46" spans="1:10" ht="9.75" customHeight="1">
      <c r="A46" s="43" t="s">
        <v>44</v>
      </c>
      <c r="B46" s="54">
        <f aca="true" t="shared" si="19" ref="B46:J46">B19/$J19*100</f>
        <v>3.418803418803419</v>
      </c>
      <c r="C46" s="54">
        <f t="shared" si="19"/>
        <v>0</v>
      </c>
      <c r="D46" s="54">
        <f t="shared" si="19"/>
        <v>14.529914529914532</v>
      </c>
      <c r="E46" s="54">
        <f t="shared" si="19"/>
        <v>11.11111111111111</v>
      </c>
      <c r="F46" s="54">
        <f t="shared" si="19"/>
        <v>1.7094017094017095</v>
      </c>
      <c r="G46" s="54">
        <f t="shared" si="19"/>
        <v>23.076923076923077</v>
      </c>
      <c r="H46" s="54">
        <f t="shared" si="19"/>
        <v>21.367521367521366</v>
      </c>
      <c r="I46" s="54">
        <f t="shared" si="19"/>
        <v>24.786324786324787</v>
      </c>
      <c r="J46" s="54">
        <f t="shared" si="19"/>
        <v>100</v>
      </c>
    </row>
    <row r="47" spans="1:10" ht="9.75" customHeight="1">
      <c r="A47" s="43" t="s">
        <v>45</v>
      </c>
      <c r="B47" s="54">
        <f aca="true" t="shared" si="20" ref="B47:J47">B20/$J20*100</f>
        <v>0</v>
      </c>
      <c r="C47" s="54">
        <f t="shared" si="20"/>
        <v>0</v>
      </c>
      <c r="D47" s="54">
        <f t="shared" si="20"/>
        <v>0</v>
      </c>
      <c r="E47" s="54">
        <f t="shared" si="20"/>
        <v>3.278688524590164</v>
      </c>
      <c r="F47" s="54">
        <f t="shared" si="20"/>
        <v>0</v>
      </c>
      <c r="G47" s="54">
        <f t="shared" si="20"/>
        <v>19.672131147540984</v>
      </c>
      <c r="H47" s="54">
        <f t="shared" si="20"/>
        <v>60.65573770491803</v>
      </c>
      <c r="I47" s="54">
        <f t="shared" si="20"/>
        <v>16.39344262295082</v>
      </c>
      <c r="J47" s="54">
        <f t="shared" si="20"/>
        <v>100</v>
      </c>
    </row>
    <row r="48" spans="1:10" ht="9.75" customHeight="1">
      <c r="A48" s="43" t="s">
        <v>46</v>
      </c>
      <c r="B48" s="54">
        <f aca="true" t="shared" si="21" ref="B48:J48">B21/$J21*100</f>
        <v>3.519061583577713</v>
      </c>
      <c r="C48" s="54">
        <f t="shared" si="21"/>
        <v>0.5865102639296188</v>
      </c>
      <c r="D48" s="54">
        <f t="shared" si="21"/>
        <v>11.143695014662756</v>
      </c>
      <c r="E48" s="54">
        <f t="shared" si="21"/>
        <v>4.105571847507331</v>
      </c>
      <c r="F48" s="54">
        <f t="shared" si="21"/>
        <v>1.7595307917888565</v>
      </c>
      <c r="G48" s="54">
        <f t="shared" si="21"/>
        <v>34.89736070381232</v>
      </c>
      <c r="H48" s="54">
        <f t="shared" si="21"/>
        <v>28.152492668621704</v>
      </c>
      <c r="I48" s="54">
        <f t="shared" si="21"/>
        <v>15.835777126099707</v>
      </c>
      <c r="J48" s="54">
        <f t="shared" si="21"/>
        <v>100</v>
      </c>
    </row>
    <row r="49" spans="1:10" ht="9.75" customHeight="1">
      <c r="A49" s="43" t="s">
        <v>47</v>
      </c>
      <c r="B49" s="54">
        <f aca="true" t="shared" si="22" ref="B49:J49">B22/$J22*100</f>
        <v>2.952029520295203</v>
      </c>
      <c r="C49" s="54">
        <f t="shared" si="22"/>
        <v>0</v>
      </c>
      <c r="D49" s="54">
        <f t="shared" si="22"/>
        <v>2.5830258302583027</v>
      </c>
      <c r="E49" s="54">
        <f t="shared" si="22"/>
        <v>12.915129151291513</v>
      </c>
      <c r="F49" s="54">
        <f t="shared" si="22"/>
        <v>0</v>
      </c>
      <c r="G49" s="54">
        <f t="shared" si="22"/>
        <v>33.94833948339483</v>
      </c>
      <c r="H49" s="54">
        <f t="shared" si="22"/>
        <v>27.67527675276753</v>
      </c>
      <c r="I49" s="54">
        <f t="shared" si="22"/>
        <v>19.92619926199262</v>
      </c>
      <c r="J49" s="54">
        <f t="shared" si="22"/>
        <v>100</v>
      </c>
    </row>
    <row r="50" spans="1:10" ht="9.75" customHeight="1">
      <c r="A50" s="43" t="s">
        <v>48</v>
      </c>
      <c r="B50" s="54">
        <f aca="true" t="shared" si="23" ref="B50:J50">B23/$J23*100</f>
        <v>4.878048780487805</v>
      </c>
      <c r="C50" s="54">
        <f t="shared" si="23"/>
        <v>4.878048780487805</v>
      </c>
      <c r="D50" s="54">
        <f t="shared" si="23"/>
        <v>0</v>
      </c>
      <c r="E50" s="54">
        <f t="shared" si="23"/>
        <v>19.51219512195122</v>
      </c>
      <c r="F50" s="54">
        <f t="shared" si="23"/>
        <v>2.4390243902439024</v>
      </c>
      <c r="G50" s="54">
        <f t="shared" si="23"/>
        <v>26.82926829268293</v>
      </c>
      <c r="H50" s="54">
        <f t="shared" si="23"/>
        <v>39.02439024390244</v>
      </c>
      <c r="I50" s="54">
        <f t="shared" si="23"/>
        <v>2.4390243902439024</v>
      </c>
      <c r="J50" s="54">
        <f t="shared" si="23"/>
        <v>100</v>
      </c>
    </row>
    <row r="51" spans="1:10" ht="9.75" customHeight="1">
      <c r="A51" s="43" t="s">
        <v>49</v>
      </c>
      <c r="B51" s="54">
        <f aca="true" t="shared" si="24" ref="B51:J51">B24/$J24*100</f>
        <v>2.6200873362445414</v>
      </c>
      <c r="C51" s="54">
        <f t="shared" si="24"/>
        <v>2.1834061135371177</v>
      </c>
      <c r="D51" s="54">
        <f t="shared" si="24"/>
        <v>0.8733624454148471</v>
      </c>
      <c r="E51" s="54">
        <f t="shared" si="24"/>
        <v>2.6200873362445414</v>
      </c>
      <c r="F51" s="54">
        <f t="shared" si="24"/>
        <v>1.3100436681222707</v>
      </c>
      <c r="G51" s="54">
        <f t="shared" si="24"/>
        <v>47.59825327510917</v>
      </c>
      <c r="H51" s="54">
        <f t="shared" si="24"/>
        <v>32.751091703056765</v>
      </c>
      <c r="I51" s="54">
        <f t="shared" si="24"/>
        <v>10.043668122270741</v>
      </c>
      <c r="J51" s="54">
        <f t="shared" si="24"/>
        <v>100</v>
      </c>
    </row>
    <row r="52" spans="1:10" ht="9.75" customHeight="1">
      <c r="A52" s="43" t="s">
        <v>50</v>
      </c>
      <c r="B52" s="54">
        <f aca="true" t="shared" si="25" ref="B52:J52">B25/$J25*100</f>
        <v>1.9642857142857142</v>
      </c>
      <c r="C52" s="54">
        <f t="shared" si="25"/>
        <v>0.35714285714285715</v>
      </c>
      <c r="D52" s="54">
        <f t="shared" si="25"/>
        <v>2.142857142857143</v>
      </c>
      <c r="E52" s="54">
        <f t="shared" si="25"/>
        <v>16.607142857142858</v>
      </c>
      <c r="F52" s="54">
        <f t="shared" si="25"/>
        <v>0.35714285714285715</v>
      </c>
      <c r="G52" s="54">
        <f t="shared" si="25"/>
        <v>38.57142857142858</v>
      </c>
      <c r="H52" s="54">
        <f t="shared" si="25"/>
        <v>31.96428571428571</v>
      </c>
      <c r="I52" s="54">
        <f t="shared" si="25"/>
        <v>8.035714285714286</v>
      </c>
      <c r="J52" s="54">
        <f t="shared" si="25"/>
        <v>100</v>
      </c>
    </row>
    <row r="53" spans="1:10" ht="9.75" customHeight="1">
      <c r="A53" s="43" t="s">
        <v>51</v>
      </c>
      <c r="B53" s="54">
        <f aca="true" t="shared" si="26" ref="B53:J53">B26/$J26*100</f>
        <v>5.670103092783505</v>
      </c>
      <c r="C53" s="54">
        <f t="shared" si="26"/>
        <v>0</v>
      </c>
      <c r="D53" s="54">
        <f t="shared" si="26"/>
        <v>0</v>
      </c>
      <c r="E53" s="54">
        <f t="shared" si="26"/>
        <v>2.0618556701030926</v>
      </c>
      <c r="F53" s="54">
        <f t="shared" si="26"/>
        <v>0</v>
      </c>
      <c r="G53" s="54">
        <f t="shared" si="26"/>
        <v>37.11340206185567</v>
      </c>
      <c r="H53" s="54">
        <f t="shared" si="26"/>
        <v>43.81443298969072</v>
      </c>
      <c r="I53" s="54">
        <f t="shared" si="26"/>
        <v>11.34020618556701</v>
      </c>
      <c r="J53" s="54">
        <f t="shared" si="26"/>
        <v>100</v>
      </c>
    </row>
    <row r="54" spans="1:10" ht="9.75" customHeight="1">
      <c r="A54" s="48" t="s">
        <v>52</v>
      </c>
      <c r="B54" s="56">
        <f aca="true" t="shared" si="27" ref="B54:J54">B27/$J27*100</f>
        <v>13.235867446393762</v>
      </c>
      <c r="C54" s="56">
        <f t="shared" si="27"/>
        <v>0.29239766081871343</v>
      </c>
      <c r="D54" s="56">
        <f t="shared" si="27"/>
        <v>2.4171539961013644</v>
      </c>
      <c r="E54" s="56">
        <f t="shared" si="27"/>
        <v>18.362573099415204</v>
      </c>
      <c r="F54" s="56">
        <f t="shared" si="27"/>
        <v>0.9746588693957114</v>
      </c>
      <c r="G54" s="56">
        <f t="shared" si="27"/>
        <v>17.816764132553605</v>
      </c>
      <c r="H54" s="56">
        <f t="shared" si="27"/>
        <v>31.306042884990255</v>
      </c>
      <c r="I54" s="56">
        <f t="shared" si="27"/>
        <v>15.594541910331383</v>
      </c>
      <c r="J54" s="56">
        <f t="shared" si="27"/>
        <v>100</v>
      </c>
    </row>
    <row r="55" spans="1:10" ht="9.75" customHeight="1">
      <c r="A55" s="48" t="s">
        <v>53</v>
      </c>
      <c r="B55" s="56">
        <f aca="true" t="shared" si="28" ref="B55:J55">B28/$J28*100</f>
        <v>7.3558648111332</v>
      </c>
      <c r="C55" s="56">
        <f t="shared" si="28"/>
        <v>0.46388336646785955</v>
      </c>
      <c r="D55" s="56">
        <f t="shared" si="28"/>
        <v>10.470510271703116</v>
      </c>
      <c r="E55" s="56">
        <f t="shared" si="28"/>
        <v>8.084824387011267</v>
      </c>
      <c r="F55" s="56">
        <f t="shared" si="28"/>
        <v>0.7289595758780649</v>
      </c>
      <c r="G55" s="56">
        <f t="shared" si="28"/>
        <v>29.62226640159046</v>
      </c>
      <c r="H55" s="56">
        <f t="shared" si="28"/>
        <v>24.983432736911862</v>
      </c>
      <c r="I55" s="56">
        <f t="shared" si="28"/>
        <v>18.290258449304176</v>
      </c>
      <c r="J55" s="56">
        <f t="shared" si="28"/>
        <v>100</v>
      </c>
    </row>
    <row r="56" spans="1:10" ht="9.75" customHeight="1">
      <c r="A56" s="48" t="s">
        <v>54</v>
      </c>
      <c r="B56" s="56">
        <f aca="true" t="shared" si="29" ref="B56:J56">B29/$J29*100</f>
        <v>2.9768467475192946</v>
      </c>
      <c r="C56" s="56">
        <f t="shared" si="29"/>
        <v>0.6063947078280044</v>
      </c>
      <c r="D56" s="56">
        <f t="shared" si="29"/>
        <v>4.189636163175303</v>
      </c>
      <c r="E56" s="56">
        <f t="shared" si="29"/>
        <v>9.647188533627343</v>
      </c>
      <c r="F56" s="56">
        <f t="shared" si="29"/>
        <v>0.7717750826901874</v>
      </c>
      <c r="G56" s="56">
        <f t="shared" si="29"/>
        <v>36.27342888643881</v>
      </c>
      <c r="H56" s="56">
        <f t="shared" si="29"/>
        <v>32.414553472987876</v>
      </c>
      <c r="I56" s="56">
        <f t="shared" si="29"/>
        <v>13.120176405733186</v>
      </c>
      <c r="J56" s="56">
        <f t="shared" si="29"/>
        <v>100</v>
      </c>
    </row>
    <row r="57" spans="1:10" ht="9.75" customHeight="1">
      <c r="A57" s="17" t="s">
        <v>127</v>
      </c>
      <c r="B57" s="56">
        <f aca="true" t="shared" si="30" ref="B57:J57">B30/$J30*100</f>
        <v>9.984620844670532</v>
      </c>
      <c r="C57" s="56">
        <f t="shared" si="30"/>
        <v>0.39039394297882407</v>
      </c>
      <c r="D57" s="56">
        <f t="shared" si="30"/>
        <v>4.235182775346031</v>
      </c>
      <c r="E57" s="56">
        <f t="shared" si="30"/>
        <v>14.657518040932214</v>
      </c>
      <c r="F57" s="56">
        <f t="shared" si="30"/>
        <v>0.8872589613155093</v>
      </c>
      <c r="G57" s="56">
        <f t="shared" si="30"/>
        <v>23.88501123861351</v>
      </c>
      <c r="H57" s="56">
        <f t="shared" si="30"/>
        <v>30.415237193895656</v>
      </c>
      <c r="I57" s="56">
        <f t="shared" si="30"/>
        <v>15.544777002247724</v>
      </c>
      <c r="J57" s="56">
        <f t="shared" si="30"/>
        <v>100</v>
      </c>
    </row>
    <row r="58" spans="1:10" ht="5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ht="12" customHeight="1"/>
    <row r="60" ht="12" customHeight="1"/>
    <row r="61" ht="12" customHeight="1"/>
    <row r="62" ht="12" customHeight="1"/>
    <row r="63" spans="1:10" ht="12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mergeCells count="3">
    <mergeCell ref="A4:J4"/>
    <mergeCell ref="A31:J31"/>
    <mergeCell ref="A63:J63"/>
  </mergeCells>
  <printOptions horizontalCentered="1"/>
  <pageMargins left="0.6692913385826772" right="0.7086614173228347" top="0.984251968503937" bottom="1.3779527559055118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2006-02-17T12:05:40Z</cp:lastPrinted>
  <dcterms:created xsi:type="dcterms:W3CDTF">2005-03-02T13:04:51Z</dcterms:created>
  <dcterms:modified xsi:type="dcterms:W3CDTF">2006-02-17T13:48:11Z</dcterms:modified>
  <cp:category/>
  <cp:version/>
  <cp:contentType/>
  <cp:contentStatus/>
</cp:coreProperties>
</file>